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84" windowWidth="11664" windowHeight="7896" tabRatio="604" activeTab="0"/>
  </bookViews>
  <sheets>
    <sheet name="石油輸入金額" sheetId="1" r:id="rId1"/>
    <sheet name="数量・ＨＳ" sheetId="2" r:id="rId2"/>
    <sheet name="単価" sheetId="3" r:id="rId3"/>
    <sheet name="ＬＮＧ・石炭" sheetId="4" r:id="rId4"/>
    <sheet name="換算レート算出方法" sheetId="5" r:id="rId5"/>
    <sheet name="Sheet12" sheetId="6" state="hidden" r:id="rId6"/>
  </sheets>
  <definedNames>
    <definedName name="_xlnm.Print_Area" localSheetId="3">'ＬＮＧ・石炭'!$A$1:$L$222</definedName>
    <definedName name="_xlnm.Print_Area" localSheetId="5">'Sheet12'!$A$1:$AR$32</definedName>
    <definedName name="_xlnm.Print_Area" localSheetId="1">'数量・ＨＳ'!$A$1:$I$157</definedName>
    <definedName name="_xlnm.Print_Area" localSheetId="0">'石油輸入金額'!$A$1:$F$230</definedName>
    <definedName name="_xlnm.Print_Area" localSheetId="2">'単価'!$A$1:$J$232</definedName>
    <definedName name="Z_B46D2300_37D5_11D4_890B_0000398A610F_.wvu.Cols" localSheetId="5" hidden="1">'Sheet12'!$B:$D,'Sheet12'!$F:$M,'Sheet12'!$Q:$S,'Sheet12'!$U:$AB,'Sheet12'!$AF:$AG,'Sheet12'!$AJ:$AQ</definedName>
    <definedName name="Z_B46D2300_37D5_11D4_890B_0000398A610F_.wvu.FilterData" localSheetId="5" hidden="1">'Sheet12'!$A$1:$N$70</definedName>
    <definedName name="Z_B46D2300_37D5_11D4_890B_0000398A610F_.wvu.PrintArea" localSheetId="3" hidden="1">'ＬＮＧ・石炭'!$A$1:$I$222</definedName>
    <definedName name="Z_B46D2300_37D5_11D4_890B_0000398A610F_.wvu.PrintArea" localSheetId="5" hidden="1">'Sheet12'!$A$1:$AR$32</definedName>
    <definedName name="Z_B46D2300_37D5_11D4_890B_0000398A610F_.wvu.Rows" localSheetId="3" hidden="1">'ＬＮＧ・石炭'!#REF!,'ＬＮＧ・石炭'!#REF!,'ＬＮＧ・石炭'!#REF!,'ＬＮＧ・石炭'!#REF!,'ＬＮＧ・石炭'!#REF!,'ＬＮＧ・石炭'!#REF!,'ＬＮＧ・石炭'!#REF!,'ＬＮＧ・石炭'!#REF!,'ＬＮＧ・石炭'!$223:$223</definedName>
    <definedName name="Z_B46D2300_37D5_11D4_890B_0000398A610F_.wvu.Rows" localSheetId="1" hidden="1">'数量・ＨＳ'!#REF!,'数量・ＨＳ'!#REF!,'数量・ＨＳ'!#REF!,'数量・ＨＳ'!#REF!,'数量・ＨＳ'!#REF!</definedName>
    <definedName name="Z_B46D2300_37D5_11D4_890B_0000398A610F_.wvu.Rows" localSheetId="0" hidden="1">'石油輸入金額'!#REF!,'石油輸入金額'!#REF!,'石油輸入金額'!#REF!,'石油輸入金額'!#REF!,'石油輸入金額'!$116:$116,'石油輸入金額'!#REF!,'石油輸入金額'!#REF!,'石油輸入金額'!#REF!,'石油輸入金額'!#REF!</definedName>
    <definedName name="Z_B46D2300_37D5_11D4_890B_0000398A610F_.wvu.Rows" localSheetId="2" hidden="1">'単価'!#REF!,'単価'!#REF!,'単価'!#REF!,'単価'!#REF!,'単価'!#REF!,'単価'!#REF!,'単価'!#REF!,'単価'!#REF!,'単価'!#REF!</definedName>
  </definedNames>
  <calcPr fullCalcOnLoad="1"/>
</workbook>
</file>

<file path=xl/sharedStrings.xml><?xml version="1.0" encoding="utf-8"?>
<sst xmlns="http://schemas.openxmlformats.org/spreadsheetml/2006/main" count="953" uniqueCount="440">
  <si>
    <t xml:space="preserve"> </t>
  </si>
  <si>
    <t>総輸入金額に</t>
  </si>
  <si>
    <t>総輸入金額</t>
  </si>
  <si>
    <t xml:space="preserve">  </t>
  </si>
  <si>
    <t>占める石油輸入</t>
  </si>
  <si>
    <t>原油 ･粗油</t>
  </si>
  <si>
    <t>石 油 製 品</t>
  </si>
  <si>
    <t>合        計</t>
  </si>
  <si>
    <t>金額の割合（％）</t>
  </si>
  <si>
    <t>（Ａ）</t>
  </si>
  <si>
    <t>（Ｂ）</t>
  </si>
  <si>
    <t>（Ｂ）／（Ａ）</t>
  </si>
  <si>
    <t>【参考】</t>
  </si>
  <si>
    <t>（Ｃ）</t>
  </si>
  <si>
    <t>（Ｄ）</t>
  </si>
  <si>
    <t>（D）／（C）</t>
  </si>
  <si>
    <t xml:space="preserve">                石               油               製               品</t>
  </si>
  <si>
    <t>原油 ・粗油</t>
  </si>
  <si>
    <t>ガ ソ リ ン</t>
  </si>
  <si>
    <t>ナ  フ  サ</t>
  </si>
  <si>
    <t>灯      油</t>
  </si>
  <si>
    <t>軽      油</t>
  </si>
  <si>
    <t>Ａ  重  油</t>
  </si>
  <si>
    <t>Ｌ  Ｐ  Ｇ</t>
  </si>
  <si>
    <t>(自動車用)</t>
  </si>
  <si>
    <t>(石化用)</t>
  </si>
  <si>
    <t>(農林漁業用)</t>
  </si>
  <si>
    <t>(低硫黄)</t>
  </si>
  <si>
    <t>2711.13-010,020</t>
  </si>
  <si>
    <t>千ｋｌ</t>
  </si>
  <si>
    <t>千ｔ</t>
  </si>
  <si>
    <t xml:space="preserve"> 年 月</t>
  </si>
  <si>
    <t xml:space="preserve">     原油・粗油</t>
  </si>
  <si>
    <t xml:space="preserve">     ガ ソ リ ン</t>
  </si>
  <si>
    <t xml:space="preserve">     ナ  フ  サ</t>
  </si>
  <si>
    <t xml:space="preserve">     灯      油</t>
  </si>
  <si>
    <t xml:space="preserve">     軽      油</t>
  </si>
  <si>
    <t xml:space="preserve">     Ｌ   Ｐ   Ｇ</t>
  </si>
  <si>
    <t xml:space="preserve">    石       炭</t>
  </si>
  <si>
    <t xml:space="preserve">         単 位 </t>
  </si>
  <si>
    <t>円／ｋｌ</t>
  </si>
  <si>
    <t>円／ｔ</t>
  </si>
  <si>
    <t>-</t>
  </si>
  <si>
    <t>換算レート</t>
  </si>
  <si>
    <t>マレーシア</t>
  </si>
  <si>
    <t>ブルネイ</t>
  </si>
  <si>
    <t>インドネシア</t>
  </si>
  <si>
    <t>Ｕ  Ａ  Ｅ</t>
  </si>
  <si>
    <t>アメリカ</t>
  </si>
  <si>
    <t>オーストラリア</t>
  </si>
  <si>
    <t>カタール</t>
  </si>
  <si>
    <t>無 煙 炭</t>
  </si>
  <si>
    <t>一 般 炭</t>
  </si>
  <si>
    <t>原 料 炭</t>
  </si>
  <si>
    <t>2701.11-000</t>
  </si>
  <si>
    <t>2701.12-099</t>
  </si>
  <si>
    <t>2701.12-011,</t>
  </si>
  <si>
    <t>参 考 数 値</t>
  </si>
  <si>
    <t>2701.19-010,</t>
  </si>
  <si>
    <t>019,091,092</t>
  </si>
  <si>
    <t>-090</t>
  </si>
  <si>
    <t xml:space="preserve">   税関長公示レートを各旬間に属する日数で加重平均。</t>
  </si>
  <si>
    <t>〈税関長公示レート〉（該当日分）</t>
  </si>
  <si>
    <t xml:space="preserve">           中旬（4/11～4/20）のドル換算レート</t>
  </si>
  <si>
    <t xml:space="preserve">           下旬（4/21～4/30）のドル換算レート</t>
  </si>
  <si>
    <t xml:space="preserve">        上中旬分 ⑩2,404,255</t>
  </si>
  <si>
    <t>３月</t>
  </si>
  <si>
    <t>４月</t>
  </si>
  <si>
    <t>５月</t>
  </si>
  <si>
    <t>６月</t>
  </si>
  <si>
    <t>７月</t>
  </si>
  <si>
    <t>８月</t>
  </si>
  <si>
    <t>９月</t>
  </si>
  <si>
    <t>１０月</t>
  </si>
  <si>
    <t>270810000</t>
  </si>
  <si>
    <t>271000163</t>
  </si>
  <si>
    <t>271119020</t>
  </si>
  <si>
    <t>270820000</t>
  </si>
  <si>
    <t>271000164</t>
  </si>
  <si>
    <t>271129000</t>
  </si>
  <si>
    <t>270900010</t>
  </si>
  <si>
    <t>271000165</t>
  </si>
  <si>
    <t>271210000</t>
  </si>
  <si>
    <t>270900090</t>
  </si>
  <si>
    <t>271000166</t>
  </si>
  <si>
    <t>271220000</t>
  </si>
  <si>
    <t>271000111</t>
  </si>
  <si>
    <t>271000167</t>
  </si>
  <si>
    <t>271290000</t>
  </si>
  <si>
    <t>271000119</t>
  </si>
  <si>
    <t>271000169</t>
  </si>
  <si>
    <t>271311000</t>
  </si>
  <si>
    <t>271000120</t>
  </si>
  <si>
    <t>271000171</t>
  </si>
  <si>
    <t>271312000</t>
  </si>
  <si>
    <t>271000131</t>
  </si>
  <si>
    <t>271000172</t>
  </si>
  <si>
    <t>271320000</t>
  </si>
  <si>
    <t>271000132</t>
  </si>
  <si>
    <t>271000173</t>
  </si>
  <si>
    <t>271390100</t>
  </si>
  <si>
    <t>271000136</t>
  </si>
  <si>
    <t>271000174</t>
  </si>
  <si>
    <t>271390200</t>
  </si>
  <si>
    <t>271000137</t>
  </si>
  <si>
    <t>271000175</t>
  </si>
  <si>
    <t>271490000</t>
  </si>
  <si>
    <t>271000139</t>
  </si>
  <si>
    <t>271000179</t>
  </si>
  <si>
    <t>340311000</t>
  </si>
  <si>
    <t>271000141</t>
  </si>
  <si>
    <t>271000181</t>
  </si>
  <si>
    <t>340319020</t>
  </si>
  <si>
    <t>271000142</t>
  </si>
  <si>
    <t>271000188</t>
  </si>
  <si>
    <t>340319091</t>
  </si>
  <si>
    <t>271000143</t>
  </si>
  <si>
    <t>271000193</t>
  </si>
  <si>
    <t>340319099</t>
  </si>
  <si>
    <t>271000149</t>
  </si>
  <si>
    <t>271000194</t>
  </si>
  <si>
    <t>271000150</t>
  </si>
  <si>
    <t>271000195</t>
  </si>
  <si>
    <t>271000196</t>
  </si>
  <si>
    <t>271000162</t>
  </si>
  <si>
    <t>271000199</t>
  </si>
  <si>
    <t>271000210</t>
  </si>
  <si>
    <t>271000291</t>
  </si>
  <si>
    <t>271000292</t>
  </si>
  <si>
    <t>271000293</t>
  </si>
  <si>
    <t>271000299</t>
  </si>
  <si>
    <t>271112010</t>
  </si>
  <si>
    <t>271112020</t>
  </si>
  <si>
    <t>271113010</t>
  </si>
  <si>
    <t>271113020</t>
  </si>
  <si>
    <t>271119010</t>
  </si>
  <si>
    <t>以上７８件</t>
  </si>
  <si>
    <t xml:space="preserve"> </t>
  </si>
  <si>
    <t>１１月</t>
  </si>
  <si>
    <t xml:space="preserve"> </t>
  </si>
  <si>
    <t>２月</t>
  </si>
  <si>
    <t>１月</t>
  </si>
  <si>
    <t>１２月</t>
  </si>
  <si>
    <t>計</t>
  </si>
  <si>
    <t xml:space="preserve"> </t>
  </si>
  <si>
    <r>
      <t>2</t>
    </r>
    <r>
      <rPr>
        <sz val="11"/>
        <rFont val="ＭＳ Ｐゴシック"/>
        <family val="3"/>
      </rPr>
      <t>71000161</t>
    </r>
  </si>
  <si>
    <t>出所 ： ｢財務省貿易統計｣</t>
  </si>
  <si>
    <t>単位 ： 100万ドル</t>
  </si>
  <si>
    <t>石  油  輸  入  金  額</t>
  </si>
  <si>
    <t>Ｃ  重  油</t>
  </si>
  <si>
    <t>2710.19-144,149</t>
  </si>
  <si>
    <t>2710.19-151,159</t>
  </si>
  <si>
    <t>-</t>
  </si>
  <si>
    <t>原油 ・粗油</t>
  </si>
  <si>
    <t>Ｃ  Ｉ  Ｆ 単 価</t>
  </si>
  <si>
    <t>オマーン</t>
  </si>
  <si>
    <t>数          量     （千ｔ）</t>
  </si>
  <si>
    <t>Ｃ      Ｉ      Ｆ      単      価</t>
  </si>
  <si>
    <t xml:space="preserve"> </t>
  </si>
  <si>
    <t>単位 ： 10億円</t>
  </si>
  <si>
    <t>石  油  輸  入  金  額</t>
  </si>
  <si>
    <t>2710.20-137</t>
  </si>
  <si>
    <t>2710.12-137</t>
  </si>
  <si>
    <t>2710.12-181</t>
  </si>
  <si>
    <t>2710.20-181</t>
  </si>
  <si>
    <t>2710.12-144,149</t>
  </si>
  <si>
    <t>2710.20-144,149</t>
  </si>
  <si>
    <t>2710.12-151,159</t>
  </si>
  <si>
    <t>2710.19-163,164</t>
  </si>
  <si>
    <t>2710.19-173,174</t>
  </si>
  <si>
    <t>2710.20-163,164</t>
  </si>
  <si>
    <t>2710.20-173,174</t>
  </si>
  <si>
    <t>2710.20-151,159</t>
  </si>
  <si>
    <t xml:space="preserve">2711.12-000　　 </t>
  </si>
  <si>
    <t>灯   油   政令で定める石油化学製品の製造に使用するもの</t>
  </si>
  <si>
    <t>軽   油   政令で定める石油化学製品の製造に使用するもの</t>
  </si>
  <si>
    <t>区  分　</t>
  </si>
  <si>
    <t>　年  月</t>
  </si>
  <si>
    <t>単 位　</t>
  </si>
  <si>
    <t>　年 月</t>
  </si>
  <si>
    <t>軽   油   その他のもの</t>
  </si>
  <si>
    <t>歴青炭          〃                                                 その他のコークス用炭</t>
  </si>
  <si>
    <t>出所：｢財務省貿易統計｣</t>
  </si>
  <si>
    <t xml:space="preserve">    ２.　①注２～４に同じ。</t>
  </si>
  <si>
    <t xml:space="preserve">出所：｢財務省貿易統計｣ </t>
  </si>
  <si>
    <t xml:space="preserve">       品　　目</t>
  </si>
  <si>
    <t>2709.00-100</t>
  </si>
  <si>
    <t>石油及び歴青油（原油）　エチレン、プロピレン、ブチレン、ブタジエン、ベンゼン、トルエン、キシレン又は石油樹脂を</t>
  </si>
  <si>
    <t>　　　　　製造するため、オレフィン製造設備の分解炉で熱分解用に使用するもの</t>
  </si>
  <si>
    <t xml:space="preserve">-900   </t>
  </si>
  <si>
    <t>石油及び歴青油（原油）　その他のもの</t>
  </si>
  <si>
    <t>2710.19-162, 164, 166, 169, 172, 174, 179、  2710.20-162, 164, 166, 169, 172, 174, 179</t>
  </si>
  <si>
    <t>2710.12, 2710.20-137</t>
  </si>
  <si>
    <t>揮発油   自動車の燃料用のもの</t>
  </si>
  <si>
    <t>2710.12, 2710,20-181</t>
  </si>
  <si>
    <t>揮発油   政令で定める石油化学製品の製造に使用するもの</t>
  </si>
  <si>
    <t>2710.12, 2710.20-139</t>
  </si>
  <si>
    <t>揮発油   その他のもの</t>
  </si>
  <si>
    <t>2710.12, 2710.19, 2710.20,</t>
  </si>
  <si>
    <t>-142</t>
  </si>
  <si>
    <t>灯   油   ノルマルパラフィン</t>
  </si>
  <si>
    <t>-143</t>
  </si>
  <si>
    <t>灯   油   ジェットエンジンの燃料用のもの</t>
  </si>
  <si>
    <t>-144</t>
  </si>
  <si>
    <t>-149</t>
  </si>
  <si>
    <t>灯   油   その他のもの</t>
  </si>
  <si>
    <t>2710.12, 2710.19, 2710.20</t>
  </si>
  <si>
    <t>-151</t>
  </si>
  <si>
    <t>-159</t>
  </si>
  <si>
    <t>2710.19, 2710.20-161</t>
  </si>
  <si>
    <t>製油の原料として使用するもの</t>
  </si>
  <si>
    <t>-163</t>
  </si>
  <si>
    <t>-165</t>
  </si>
  <si>
    <t>硫黄の含有量が全重量の0.3％以下のもの</t>
  </si>
  <si>
    <t>-167</t>
  </si>
  <si>
    <t>その他のもの</t>
  </si>
  <si>
    <t>-164</t>
  </si>
  <si>
    <t xml:space="preserve">     Ｃ  重  油</t>
  </si>
  <si>
    <t>2710.19, 2710.20-171</t>
  </si>
  <si>
    <t>-173</t>
  </si>
  <si>
    <t>-175</t>
  </si>
  <si>
    <t>-174</t>
  </si>
  <si>
    <t>2711.12-000</t>
  </si>
  <si>
    <t>液化プロパン</t>
  </si>
  <si>
    <t>2711.13-010</t>
  </si>
  <si>
    <t>原料用液化ブタン</t>
  </si>
  <si>
    <t xml:space="preserve">          -020</t>
  </si>
  <si>
    <t>その他用液化ブタン</t>
  </si>
  <si>
    <t>2711.11-000</t>
  </si>
  <si>
    <t>2711.21-000</t>
  </si>
  <si>
    <t>天然ガス  ガス状のもの</t>
  </si>
  <si>
    <t>2701.11-000</t>
  </si>
  <si>
    <t>無煙炭</t>
  </si>
  <si>
    <t>2701.12-011</t>
  </si>
  <si>
    <t>歴青炭   灰分の含有量が全重量の8％以下のもの    強粘結性のコークス用炭</t>
  </si>
  <si>
    <t xml:space="preserve">           -019</t>
  </si>
  <si>
    <t>歴青炭          〃                                                 その他のもの</t>
  </si>
  <si>
    <t xml:space="preserve">           -091</t>
  </si>
  <si>
    <t>歴青炭   その他のもの                                         強粘結性のコークス用炭</t>
  </si>
  <si>
    <t xml:space="preserve">           -092</t>
  </si>
  <si>
    <t xml:space="preserve">           -099</t>
  </si>
  <si>
    <t>2701.19-010</t>
  </si>
  <si>
    <t>その他    灰分の含有量が全重量の8％以下のもの</t>
  </si>
  <si>
    <t xml:space="preserve">           -090</t>
  </si>
  <si>
    <t>その他    その他のもの</t>
  </si>
  <si>
    <t>出所：｢財務省貿易統計｣</t>
  </si>
  <si>
    <t>　（なお、31日まである月の場合、31日は下旬に含まれる。）</t>
  </si>
  <si>
    <t>-</t>
  </si>
  <si>
    <t>-</t>
  </si>
  <si>
    <t>-</t>
  </si>
  <si>
    <t>-</t>
  </si>
  <si>
    <t>-</t>
  </si>
  <si>
    <t>＄／B</t>
  </si>
  <si>
    <t>＄／t</t>
  </si>
  <si>
    <t>円／＄</t>
  </si>
  <si>
    <t>＄／ｔ</t>
  </si>
  <si>
    <t xml:space="preserve">    ２.　輸入数量 ・輸入金額は、当該輸入貨物の輸入許可の日(蔵入貨物、移入貨物、総保入貨物及び輸入許可前引取貨物は、それぞれ当該貨物の蔵入、移入、</t>
  </si>
  <si>
    <t xml:space="preserve">         総保入、輸入許可前引取の承認の日)をもって計上。</t>
  </si>
  <si>
    <t xml:space="preserve">    ３.　石油製品は、揮発油 ・ナフサ ・灯油 ・ ジェット燃料油 ・軽油 ・重油 ・潤滑油 ・グリース ・アスファルト ・パラフィン・ ＬＰＧ等の合計。</t>
  </si>
  <si>
    <t>いずれも粗油　(粗油には製油用とブレンド用があり、「原油･粗油」についてはそれぞれの粗油を計上)</t>
  </si>
  <si>
    <r>
      <t xml:space="preserve">              </t>
    </r>
    <r>
      <rPr>
        <u val="single"/>
        <sz val="9"/>
        <rFont val="ＭＳ Ｐゴシック"/>
        <family val="3"/>
      </rPr>
      <t>（②106.39×3）＋（③107.33×7）</t>
    </r>
  </si>
  <si>
    <r>
      <t xml:space="preserve">              </t>
    </r>
    <r>
      <rPr>
        <u val="single"/>
        <sz val="9"/>
        <rFont val="ＭＳ Ｐゴシック"/>
        <family val="3"/>
      </rPr>
      <t>（④108.19×7）＋（⑤108.08×3）</t>
    </r>
  </si>
  <si>
    <t xml:space="preserve">      また、上中旬分・月分の総輸入金額が公表される段階で、上旬及び</t>
  </si>
  <si>
    <t xml:space="preserve">      4月上旬（4/ 1～4/10）のドル換算レート</t>
  </si>
  <si>
    <t xml:space="preserve"> 1.  4月分の旬間ドル換算レート（円／＄）</t>
  </si>
  <si>
    <t xml:space="preserve"> 2.  4月分の月間輸入ドル換算レート（円／＄）</t>
  </si>
  <si>
    <t xml:space="preserve">      4月上旬分</t>
  </si>
  <si>
    <t xml:space="preserve">   (2) 4月分の月間輸入ドル換算レート（円／＄）</t>
  </si>
  <si>
    <t xml:space="preserve">      上中旬分の総輸入金額に訂正等があった場合、各々修正後の数値</t>
  </si>
  <si>
    <t xml:space="preserve">   ３.　③注３に同じ。</t>
  </si>
  <si>
    <t>③注３参照</t>
  </si>
  <si>
    <t xml:space="preserve">    ４.　年・年度・年度上期・年度下期は、該当する各月分を積み上げたもの。</t>
  </si>
  <si>
    <t xml:space="preserve">   ２.　年・年度・年度上期・年度下期は、該当する各月分を積み上げたもの。</t>
  </si>
  <si>
    <t xml:space="preserve">   ２.　年・年度・年度上期 ・年度下期は、該当する各月分の輸入数量、円建て輸入金額を積み上げたものから算出。</t>
  </si>
  <si>
    <t xml:space="preserve">   ３.　②注３、③注３に同じ。</t>
  </si>
  <si>
    <t>　　 ２　年・年度・年度上期 ・年度下期は、該当する各月分の輸入数量、円建て輸入金額、ドル建て輸入金額を積み上げたものから算出。</t>
  </si>
  <si>
    <t>　　 ３　③注３に同じ。</t>
  </si>
  <si>
    <t xml:space="preserve">        各旬間の円建て総輸入金額（百万円）の月合計額を、該当</t>
  </si>
  <si>
    <t xml:space="preserve">   旬間総輸入金額（百万円）（4月）</t>
  </si>
  <si>
    <t>3.  4月分の原油 ・粗油、石油製品毎のドル建て輸入金額（千$）</t>
  </si>
  <si>
    <t>③原油・粗油、主要石油製品輸入数量</t>
  </si>
  <si>
    <t>④ 原油・粗油、主要石油製品ＣＩＦ単価（円建て）　</t>
  </si>
  <si>
    <t>⑤ 原油・粗油、主要石油製品ＣＩＦ単価（ドル建て）　</t>
  </si>
  <si>
    <r>
      <t xml:space="preserve">    </t>
    </r>
    <r>
      <rPr>
        <u val="single"/>
        <sz val="9"/>
        <rFont val="ＭＳ Ｐゴシック"/>
        <family val="3"/>
      </rPr>
      <t>・CIF単価（＄／B）</t>
    </r>
  </si>
  <si>
    <t>4月分のLPGドル建てCIF単価（＄／ｔ）</t>
  </si>
  <si>
    <t>4月分の原油 ・粗油ドル建てCIF単価（＄／B）</t>
  </si>
  <si>
    <t>注３参照</t>
  </si>
  <si>
    <t>数                 　　量　　       （千ｔ）</t>
  </si>
  <si>
    <t xml:space="preserve">     ２　年・年度・年度上期 ・年度下期は、該当する各月分の輸入数量、円建て輸入金額、ドル建て輸入金額を積み上げたものから算出。</t>
  </si>
  <si>
    <t>① 総輸入金額及び石油輸入金額 （円建て）</t>
  </si>
  <si>
    <t>② 総輸入金額及び石油輸入金額 （ドル建て）</t>
  </si>
  <si>
    <t>　　 ３　②注３、③注３に同じ。</t>
  </si>
  <si>
    <t>統 計 番 号</t>
  </si>
  <si>
    <t>石　　　　　　　　油　　　　　　　　製　　　　　　　　品</t>
  </si>
  <si>
    <t>石　　　　　　　　　油　　　　　　　　　製　　　　　　　　　品</t>
  </si>
  <si>
    <t xml:space="preserve">区 分 </t>
  </si>
  <si>
    <t xml:space="preserve">区　分 </t>
  </si>
  <si>
    <t>参　考</t>
  </si>
  <si>
    <t xml:space="preserve">  貿易統計のドル換算レート、ドル建ての輸入金額 ・CIF単価の算出方法について</t>
  </si>
  <si>
    <t xml:space="preserve">     以下、1996年4月分の輸入の実績を例に算出方法を示す。</t>
  </si>
  <si>
    <t xml:space="preserve">     (1)  ドル建て旬間総輸入金額（千＄）の算出</t>
  </si>
  <si>
    <t xml:space="preserve">     する旬間のドル建て総輸入金額（千＄）の月合計で除して算出。</t>
  </si>
  <si>
    <t>4月分の原油 ・粗油ドル建て輸入金額（＄）</t>
  </si>
  <si>
    <t xml:space="preserve">    　輸入数量（ｋｌ）</t>
  </si>
  <si>
    <t xml:space="preserve">    　輸入金額（千円）</t>
  </si>
  <si>
    <t>　 〔例 ：4月分  ＬＰＧ〕</t>
  </si>
  <si>
    <t xml:space="preserve">    　輸入数量（ｔ）</t>
  </si>
  <si>
    <t>⑦石炭輸入数量及びＣＩＦ単価</t>
  </si>
  <si>
    <t xml:space="preserve">         日本関税協会ホームページ掲載の「貿易統計のドル表示について」を参考に、1996年3月以前に財務省が行っていた計算方法に可能な限り従い、ドル換算</t>
  </si>
  <si>
    <t xml:space="preserve">         レート、ドル建て表示の輸入金額及びCIF単価を参考値として算出。</t>
  </si>
  <si>
    <t xml:space="preserve">    ３.  1996年4月から、財務省貿易統計が円建て表示のみの発表となり、ドル換算レート及びドル建て表示の輸入金額の発表がなくなった。</t>
  </si>
  <si>
    <t xml:space="preserve">   ２.　年・年度・年度上期 ・年度下期は、該当する各月分の輸入数量、ドル建て輸入金額を積み上げたものから算出。</t>
  </si>
  <si>
    <t>【参考】＄/t</t>
  </si>
  <si>
    <t xml:space="preserve">統計番号 </t>
  </si>
  <si>
    <t xml:space="preserve"> 年　月</t>
  </si>
  <si>
    <t>合　　計</t>
  </si>
  <si>
    <t xml:space="preserve">   ３.　上記各油種は、「国際統一商品分類」(HS)に基づく関税率表による統計番号によって区分したもので、統計番号は以下のとおり。</t>
  </si>
  <si>
    <t>(2016年1月改訂)</t>
  </si>
  <si>
    <t>重油〔温度15度における比重が0.9037以下のもの〕</t>
  </si>
  <si>
    <t xml:space="preserve"> 重油〔温度15度における比重が0.9037を超えるもの〕</t>
  </si>
  <si>
    <t>温度15度における比重が0.83以上で引火点が温度130度以下のもののうち農林漁業用に使用するもの</t>
  </si>
  <si>
    <t>統計番号(HSコード)　　　　　</t>
  </si>
  <si>
    <t>粗油(ブレンド用)</t>
  </si>
  <si>
    <r>
      <t>温度</t>
    </r>
    <r>
      <rPr>
        <sz val="8.5"/>
        <rFont val="ＭＳ Ｐゴシック"/>
        <family val="3"/>
      </rPr>
      <t>15度における比重が0.83以上で引火点が温度130度以下のもののうち農林漁業用に使用するもの</t>
    </r>
  </si>
  <si>
    <t>品　　　目</t>
  </si>
  <si>
    <r>
      <t xml:space="preserve">＝ </t>
    </r>
    <r>
      <rPr>
        <b/>
        <sz val="9"/>
        <rFont val="ＭＳ Ｐゴシック"/>
        <family val="3"/>
      </rPr>
      <t>⑥106.38</t>
    </r>
  </si>
  <si>
    <r>
      <t xml:space="preserve">＝ </t>
    </r>
    <r>
      <rPr>
        <b/>
        <sz val="9"/>
        <rFont val="ＭＳ Ｐゴシック"/>
        <family val="3"/>
      </rPr>
      <t>⑦107.05</t>
    </r>
  </si>
  <si>
    <r>
      <t xml:space="preserve">＝ </t>
    </r>
    <r>
      <rPr>
        <b/>
        <sz val="9"/>
        <rFont val="ＭＳ Ｐゴシック"/>
        <family val="3"/>
      </rPr>
      <t>⑧108.16</t>
    </r>
  </si>
  <si>
    <r>
      <t xml:space="preserve">          （⑨1,367,081÷⑥106.38）×1000 ＝ </t>
    </r>
    <r>
      <rPr>
        <b/>
        <sz val="9"/>
        <rFont val="ＭＳ Ｐゴシック"/>
        <family val="3"/>
      </rPr>
      <t>⑫12,850,921</t>
    </r>
  </si>
  <si>
    <r>
      <t xml:space="preserve">          （⑬1,037,174÷⑦107.05）×1000 ＝ </t>
    </r>
    <r>
      <rPr>
        <b/>
        <sz val="9"/>
        <rFont val="ＭＳ Ｐゴシック"/>
        <family val="3"/>
      </rPr>
      <t>⑭9,688,688</t>
    </r>
  </si>
  <si>
    <r>
      <t xml:space="preserve">     ⑲293,488,763÷⑰107.08×1000 ＝ </t>
    </r>
    <r>
      <rPr>
        <b/>
        <sz val="9"/>
        <rFont val="ＭＳ Ｐゴシック"/>
        <family val="3"/>
      </rPr>
      <t>⑳2,740,836,412</t>
    </r>
  </si>
  <si>
    <r>
      <t xml:space="preserve">     ⑳2,740,836,412÷⑱22,562,621÷6.29 ＝</t>
    </r>
    <r>
      <rPr>
        <b/>
        <sz val="9"/>
        <rFont val="ＭＳ Ｐゴシック"/>
        <family val="3"/>
      </rPr>
      <t>19.31</t>
    </r>
  </si>
  <si>
    <t>⑲293,488,763</t>
  </si>
  <si>
    <t>⑱ 22,562,621</t>
  </si>
  <si>
    <t>㉑ 1,271,652</t>
  </si>
  <si>
    <t>㉒31,918,919</t>
  </si>
  <si>
    <t xml:space="preserve">           中旬分 ⑩－⑨ ＝ ⑬1,037,174</t>
  </si>
  <si>
    <t xml:space="preserve">           下旬分 ⑪－⑩＝⑮919,561</t>
  </si>
  <si>
    <r>
      <t xml:space="preserve">          （⑮919,561÷⑧108.16）×1000 ＝ </t>
    </r>
    <r>
      <rPr>
        <b/>
        <sz val="9"/>
        <rFont val="ＭＳ Ｐゴシック"/>
        <family val="3"/>
      </rPr>
      <t>⑯8,501,858</t>
    </r>
  </si>
  <si>
    <t xml:space="preserve">    4/ 1～  6  ①106.37円／＄</t>
  </si>
  <si>
    <t xml:space="preserve">    4/ 7～13  ②106.39円／＄</t>
  </si>
  <si>
    <t xml:space="preserve">    4/14～20  ③107.33円／＄</t>
  </si>
  <si>
    <t xml:space="preserve">      総輸入金額(百万円単位)を使用するため、同年3月以前に財務省が</t>
  </si>
  <si>
    <t xml:space="preserve">      発表していたドル建て総輸入金額と若干の差異が生じることがある。</t>
  </si>
  <si>
    <t xml:space="preserve">   3. 原油・粗油、主要石油製品等の輸入数量・CIF単価は、月次で発表</t>
  </si>
  <si>
    <t xml:space="preserve">      される輸入数量（ｋｌ、ｔ）、輸入金額 （千円）により算出。</t>
  </si>
  <si>
    <t xml:space="preserve">  換算レート及びドル建て表示の輸入金額の発表がなくなった。</t>
  </si>
  <si>
    <t>　1996年4月から、財務省貿易統計が円建て表示のみの発表となり、ドル</t>
  </si>
  <si>
    <t>　ドル建て表示の輸入金額及びCIF単価を、参考値として算出した。</t>
  </si>
  <si>
    <t>　参考に、財務省が行っていた方法に可能な限り従い、ドル換算レート、</t>
  </si>
  <si>
    <t xml:space="preserve">      の総輸入金額を使用していた。同年4月以降は、新聞発表(速報)の</t>
  </si>
  <si>
    <t>注1. 1996年3月以前、財務省はドル換算レートを算出する際、千円単位</t>
  </si>
  <si>
    <t xml:space="preserve">   2. 年・年度・年度上期・年度下期の輸入数量と輸入金額は該当する</t>
  </si>
  <si>
    <t xml:space="preserve">        各旬間の円建て総輸入金額に、該当する旬間ドル換算レートを</t>
  </si>
  <si>
    <t xml:space="preserve">     適用し算出。</t>
  </si>
  <si>
    <r>
      <t xml:space="preserve">×1000 ＝ </t>
    </r>
    <r>
      <rPr>
        <b/>
        <sz val="9"/>
        <rFont val="ＭＳ Ｐゴシック"/>
        <family val="3"/>
      </rPr>
      <t>⑰107.08</t>
    </r>
  </si>
  <si>
    <t xml:space="preserve">     ⑫12,850,921＋⑭9,688,688＋⑯8,501,858</t>
  </si>
  <si>
    <r>
      <t xml:space="preserve">              </t>
    </r>
    <r>
      <rPr>
        <u val="single"/>
        <sz val="9"/>
        <rFont val="ＭＳ Ｐゴシック"/>
        <family val="3"/>
      </rPr>
      <t>（①106.37×6）＋（②106.39×4）</t>
    </r>
  </si>
  <si>
    <t>4月分のLPGドル建て輸入金額（＄）</t>
  </si>
  <si>
    <r>
      <t xml:space="preserve">      ㉒31,918,919÷⑰107.08 × 1000 ＝ ㉓</t>
    </r>
    <r>
      <rPr>
        <b/>
        <sz val="9"/>
        <rFont val="ＭＳ Ｐゴシック"/>
        <family val="3"/>
      </rPr>
      <t>298,084,787</t>
    </r>
  </si>
  <si>
    <r>
      <t xml:space="preserve">      （㉓298,084,787÷㉑1,271,652) ＝</t>
    </r>
    <r>
      <rPr>
        <b/>
        <sz val="9"/>
        <rFont val="ＭＳ Ｐゴシック"/>
        <family val="3"/>
      </rPr>
      <t xml:space="preserve"> 234.41</t>
    </r>
  </si>
  <si>
    <t xml:space="preserve">  日本関税協会ホームページ掲載の「貿易統計のドル表示について」を</t>
  </si>
  <si>
    <t xml:space="preserve">      積み上げた輸入数量と輸入金額から算出。</t>
  </si>
  <si>
    <t xml:space="preserve">      月分を積み上げたもので、CIF単価と換算レート（原油 ・粗油）は</t>
  </si>
  <si>
    <t>　 〔例 ：4月分  原油 ・粗油〕</t>
  </si>
  <si>
    <r>
      <t xml:space="preserve">   </t>
    </r>
    <r>
      <rPr>
        <u val="single"/>
        <sz val="9"/>
        <rFont val="ＭＳ Ｐゴシック"/>
        <family val="3"/>
      </rPr>
      <t xml:space="preserve">   ⑨1,367,081＋⑬1,037,174＋⑮919,561）  </t>
    </r>
  </si>
  <si>
    <t xml:space="preserve">      異なることがあり、月間のドル換算レートに若干の差異が生じること</t>
  </si>
  <si>
    <t xml:space="preserve">      で公表されるため、参考値として算出するドル建ての総輸入金額と</t>
  </si>
  <si>
    <t xml:space="preserve">      もある。</t>
  </si>
  <si>
    <t>　   4/21～27  ④108.19円／＄</t>
  </si>
  <si>
    <t>　   4/28～30  ⑤108.08円／＄</t>
  </si>
  <si>
    <t xml:space="preserve">          上旬分  ⑨1,367,081          月分  ⑪3,323,816</t>
  </si>
  <si>
    <r>
      <t>2017年</t>
    </r>
  </si>
  <si>
    <t>-</t>
  </si>
  <si>
    <t>-</t>
  </si>
  <si>
    <r>
      <t>2017年度</t>
    </r>
  </si>
  <si>
    <t>⑥天然ガス輸入数量及びＣＩＦ単価　（統計番号：2711.11-000，2711.21-000）</t>
  </si>
  <si>
    <t xml:space="preserve">     天 然 ガ ス</t>
  </si>
  <si>
    <t xml:space="preserve">     Ａ  重  油</t>
  </si>
  <si>
    <t>-</t>
  </si>
  <si>
    <t>天然ガス  液化したもの(LNG)</t>
  </si>
  <si>
    <t>-</t>
  </si>
  <si>
    <t>-</t>
  </si>
  <si>
    <r>
      <t>2018年</t>
    </r>
  </si>
  <si>
    <t>-</t>
  </si>
  <si>
    <r>
      <t>2018年度</t>
    </r>
  </si>
  <si>
    <t>-</t>
  </si>
  <si>
    <t>-</t>
  </si>
  <si>
    <t>-</t>
  </si>
  <si>
    <t>-</t>
  </si>
  <si>
    <t>-</t>
  </si>
  <si>
    <t>-</t>
  </si>
  <si>
    <r>
      <t>2019年</t>
    </r>
  </si>
  <si>
    <t>-</t>
  </si>
  <si>
    <t>-</t>
  </si>
  <si>
    <t>-</t>
  </si>
  <si>
    <r>
      <t>2019年度</t>
    </r>
  </si>
  <si>
    <t>-</t>
  </si>
  <si>
    <t>-</t>
  </si>
  <si>
    <r>
      <t>2020年</t>
    </r>
  </si>
  <si>
    <r>
      <t>2020年度</t>
    </r>
  </si>
  <si>
    <t>2020年度下期</t>
  </si>
  <si>
    <t>07.原油・石油製品輸入金額</t>
  </si>
  <si>
    <r>
      <t>2021年</t>
    </r>
  </si>
  <si>
    <r>
      <t>2021年度</t>
    </r>
  </si>
  <si>
    <t>2021年度下期</t>
  </si>
  <si>
    <t>2017年度上期</t>
  </si>
  <si>
    <t>2017年度下期</t>
  </si>
  <si>
    <t>2018年度上期</t>
  </si>
  <si>
    <t>2018年度下期</t>
  </si>
  <si>
    <t>2019年度上期</t>
  </si>
  <si>
    <t>2019年度下期</t>
  </si>
  <si>
    <t>2020年度上期</t>
  </si>
  <si>
    <t>2021年度上期</t>
  </si>
  <si>
    <t>2022年度上期</t>
  </si>
  <si>
    <t>注１.　最新月は速報値。2022年1月～2022年10月は確報値。2021年以前は確定値(年間補正反映済み)。</t>
  </si>
  <si>
    <t>2017年</t>
  </si>
  <si>
    <t>2018年</t>
  </si>
  <si>
    <t>2019年</t>
  </si>
  <si>
    <t>2020年</t>
  </si>
  <si>
    <t>2021年</t>
  </si>
  <si>
    <t>2017年度</t>
  </si>
  <si>
    <t>2018年度</t>
  </si>
  <si>
    <t>2019年度</t>
  </si>
  <si>
    <t>2020年度</t>
  </si>
  <si>
    <t>2021年度</t>
  </si>
  <si>
    <t>2017年度上期</t>
  </si>
  <si>
    <t>2017年度下期</t>
  </si>
  <si>
    <t>2018年度上期</t>
  </si>
  <si>
    <t>2018年度下期</t>
  </si>
  <si>
    <t>2019年度上期</t>
  </si>
  <si>
    <t>2019年度下期</t>
  </si>
  <si>
    <t>2020年度上期</t>
  </si>
  <si>
    <t>2020年度下期</t>
  </si>
  <si>
    <t>2021年度上期</t>
  </si>
  <si>
    <t>2021年度下期</t>
  </si>
  <si>
    <t>2022年度上期</t>
  </si>
  <si>
    <t>注１.　最新月は速報値。2022年1月～2022年10月は確報値。2021年以前は確定値(年間補正反映済み)。</t>
  </si>
  <si>
    <t>　　　　2020年分より確定値の公表時期が変更となり、確々報値が発表されることとなりました。</t>
  </si>
  <si>
    <r>
      <t xml:space="preserve"> 年</t>
    </r>
    <r>
      <rPr>
        <sz val="11"/>
        <rFont val="ＭＳ Ｐゴシック"/>
        <family val="3"/>
      </rPr>
      <t xml:space="preserve"> 月</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</si>
</sst>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0"/>
    <numFmt numFmtId="180" formatCode="0.0000E+00"/>
    <numFmt numFmtId="181" formatCode="0.0000;[Red]0.0000"/>
    <numFmt numFmtId="182" formatCode="&quot;¥&quot;#,##0;[Red]&quot;¥&quot;#,##0"/>
    <numFmt numFmtId="183" formatCode="[&lt;=999]000;000\-00"/>
    <numFmt numFmtId="184" formatCode="0_ "/>
    <numFmt numFmtId="185" formatCode="&quot;Yes&quot;;&quot;Yes&quot;;&quot;No&quot;"/>
    <numFmt numFmtId="186" formatCode="&quot;True&quot;;&quot;True&quot;;&quot;False&quot;"/>
    <numFmt numFmtId="187" formatCode="&quot;On&quot;;&quot;On&quot;;&quot;Off&quot;"/>
    <numFmt numFmtId="188" formatCode="#,##0;[Red]#,##0"/>
    <numFmt numFmtId="189" formatCode="#,##0.0"/>
    <numFmt numFmtId="190" formatCode="mmm\-yyyy"/>
    <numFmt numFmtId="191" formatCode="[$€-2]\ #,##0.00_);[Red]\([$€-2]\ #,##0.00\)"/>
    <numFmt numFmtId="192" formatCode="#,##0.000;[Red]\-#,##0.0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i/>
      <sz val="9"/>
      <name val="ＭＳ Ｐゴシック"/>
      <family val="3"/>
    </font>
    <font>
      <sz val="7.5"/>
      <name val="ＭＳ Ｐゴシック"/>
      <family val="3"/>
    </font>
    <font>
      <sz val="8.5"/>
      <name val="ＭＳ Ｐゴシック"/>
      <family val="3"/>
    </font>
    <font>
      <sz val="9.5"/>
      <name val="ＭＳ Ｐゴシック"/>
      <family val="3"/>
    </font>
    <font>
      <u val="single"/>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style="thin"/>
      <top style="medium"/>
      <bottom>
        <color indexed="63"/>
      </bottom>
    </border>
    <border>
      <left style="medium"/>
      <right style="thin"/>
      <top style="thin"/>
      <bottom>
        <color indexed="63"/>
      </bottom>
    </border>
    <border>
      <left style="thin"/>
      <right style="thin"/>
      <top style="medium"/>
      <bottom>
        <color indexed="63"/>
      </bottom>
    </border>
    <border>
      <left style="medium"/>
      <right style="medium"/>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color indexed="63"/>
      </right>
      <top style="medium"/>
      <bottom style="thin"/>
    </border>
    <border>
      <left style="medium"/>
      <right style="medium"/>
      <top>
        <color indexed="63"/>
      </top>
      <bottom style="thin"/>
    </border>
    <border>
      <left style="medium"/>
      <right style="thin"/>
      <top>
        <color indexed="63"/>
      </top>
      <bottom style="thin"/>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26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3" fontId="0" fillId="0" borderId="0" xfId="0" applyNumberFormat="1" applyAlignment="1">
      <alignment/>
    </xf>
    <xf numFmtId="0" fontId="4" fillId="0" borderId="11" xfId="0" applyFont="1" applyBorder="1" applyAlignment="1">
      <alignment/>
    </xf>
    <xf numFmtId="0" fontId="4" fillId="0" borderId="0" xfId="0" applyFont="1" applyAlignment="1">
      <alignment horizontal="center"/>
    </xf>
    <xf numFmtId="0" fontId="4" fillId="0" borderId="12" xfId="0" applyFont="1" applyBorder="1" applyAlignment="1">
      <alignment/>
    </xf>
    <xf numFmtId="0" fontId="6" fillId="0" borderId="13" xfId="0" applyFont="1" applyBorder="1" applyAlignment="1">
      <alignment horizontal="center"/>
    </xf>
    <xf numFmtId="0" fontId="6"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0" fillId="0" borderId="0" xfId="0" applyFont="1" applyAlignment="1">
      <alignment/>
    </xf>
    <xf numFmtId="3" fontId="0" fillId="0" borderId="0" xfId="0" applyNumberFormat="1" applyAlignment="1">
      <alignment horizontal="right"/>
    </xf>
    <xf numFmtId="49" fontId="0" fillId="0" borderId="0" xfId="0" applyNumberFormat="1" applyFont="1" applyBorder="1" applyAlignment="1">
      <alignment horizontal="center"/>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center"/>
    </xf>
    <xf numFmtId="2" fontId="0" fillId="0" borderId="0" xfId="0" applyNumberFormat="1" applyAlignment="1">
      <alignment/>
    </xf>
    <xf numFmtId="0" fontId="0" fillId="33" borderId="0" xfId="0" applyFill="1" applyAlignment="1">
      <alignment/>
    </xf>
    <xf numFmtId="3" fontId="0" fillId="33" borderId="0" xfId="0" applyNumberFormat="1" applyFont="1" applyFill="1" applyBorder="1" applyAlignment="1">
      <alignment horizontal="right"/>
    </xf>
    <xf numFmtId="180" fontId="0" fillId="0" borderId="0" xfId="0" applyNumberFormat="1" applyFont="1" applyBorder="1" applyAlignment="1">
      <alignment horizontal="center"/>
    </xf>
    <xf numFmtId="182" fontId="0" fillId="0" borderId="0" xfId="0" applyNumberFormat="1" applyFont="1" applyBorder="1" applyAlignment="1">
      <alignment horizontal="center"/>
    </xf>
    <xf numFmtId="0" fontId="12" fillId="0" borderId="0" xfId="0" applyFont="1" applyAlignment="1">
      <alignment/>
    </xf>
    <xf numFmtId="0" fontId="4" fillId="0" borderId="19"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0" fontId="4" fillId="0" borderId="10" xfId="0" applyFont="1" applyFill="1" applyBorder="1" applyAlignment="1">
      <alignment horizontal="center"/>
    </xf>
    <xf numFmtId="0" fontId="7" fillId="0" borderId="1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xf>
    <xf numFmtId="0" fontId="4" fillId="0" borderId="24" xfId="0" applyFont="1" applyFill="1" applyBorder="1" applyAlignment="1">
      <alignment/>
    </xf>
    <xf numFmtId="0" fontId="6" fillId="0" borderId="0" xfId="0" applyFont="1" applyFill="1" applyBorder="1" applyAlignment="1">
      <alignment horizontal="left"/>
    </xf>
    <xf numFmtId="0" fontId="7" fillId="0" borderId="12" xfId="0" applyFont="1" applyFill="1" applyBorder="1" applyAlignment="1">
      <alignment horizontal="center"/>
    </xf>
    <xf numFmtId="0" fontId="7" fillId="0" borderId="20" xfId="0" applyFont="1" applyFill="1" applyBorder="1" applyAlignment="1">
      <alignment horizontal="center"/>
    </xf>
    <xf numFmtId="49" fontId="4" fillId="0" borderId="10" xfId="0" applyNumberFormat="1" applyFont="1" applyFill="1" applyBorder="1" applyAlignment="1">
      <alignment/>
    </xf>
    <xf numFmtId="49" fontId="4"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5" fillId="0" borderId="0" xfId="0" applyFont="1" applyFill="1" applyAlignment="1">
      <alignment/>
    </xf>
    <xf numFmtId="0" fontId="1" fillId="0" borderId="0" xfId="0" applyFont="1" applyFill="1" applyAlignment="1">
      <alignment horizontal="centerContinuous"/>
    </xf>
    <xf numFmtId="0" fontId="5" fillId="0" borderId="25" xfId="0" applyFont="1" applyFill="1" applyBorder="1" applyAlignment="1">
      <alignment horizontal="distributed"/>
    </xf>
    <xf numFmtId="0" fontId="5" fillId="0" borderId="26" xfId="0" applyFont="1" applyFill="1" applyBorder="1" applyAlignment="1">
      <alignment horizontal="distributed"/>
    </xf>
    <xf numFmtId="49" fontId="7" fillId="0" borderId="0" xfId="0" applyNumberFormat="1" applyFont="1" applyFill="1" applyAlignment="1">
      <alignment/>
    </xf>
    <xf numFmtId="0" fontId="7" fillId="0" borderId="0" xfId="0" applyFont="1"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5" fillId="0" borderId="27" xfId="0" applyFont="1" applyFill="1" applyBorder="1" applyAlignment="1">
      <alignment horizontal="distributed"/>
    </xf>
    <xf numFmtId="0" fontId="5" fillId="0" borderId="28" xfId="0" applyFont="1" applyFill="1" applyBorder="1" applyAlignment="1">
      <alignment horizontal="distributed"/>
    </xf>
    <xf numFmtId="0" fontId="5" fillId="0" borderId="10" xfId="0" applyFont="1" applyFill="1" applyBorder="1" applyAlignment="1">
      <alignment horizontal="center"/>
    </xf>
    <xf numFmtId="49" fontId="7" fillId="0" borderId="29" xfId="0" applyNumberFormat="1" applyFont="1" applyFill="1" applyBorder="1" applyAlignment="1">
      <alignment horizontal="center"/>
    </xf>
    <xf numFmtId="49" fontId="7" fillId="0" borderId="10" xfId="0" applyNumberFormat="1" applyFont="1" applyFill="1" applyBorder="1" applyAlignment="1">
      <alignment horizontal="center"/>
    </xf>
    <xf numFmtId="49" fontId="4" fillId="0" borderId="0" xfId="0" applyNumberFormat="1" applyFont="1" applyFill="1" applyAlignment="1">
      <alignment/>
    </xf>
    <xf numFmtId="49" fontId="9" fillId="0" borderId="0" xfId="0" applyNumberFormat="1" applyFont="1" applyFill="1" applyAlignment="1">
      <alignment horizontal="right"/>
    </xf>
    <xf numFmtId="49" fontId="4" fillId="0" borderId="0" xfId="0" applyNumberFormat="1" applyFont="1" applyFill="1" applyAlignment="1">
      <alignment/>
    </xf>
    <xf numFmtId="49" fontId="4" fillId="0" borderId="0" xfId="0" applyNumberFormat="1" applyFont="1" applyFill="1" applyAlignment="1">
      <alignment horizontal="right"/>
    </xf>
    <xf numFmtId="49" fontId="4" fillId="0" borderId="0" xfId="0" applyNumberFormat="1" applyFont="1" applyFill="1" applyAlignment="1">
      <alignment horizontal="left"/>
    </xf>
    <xf numFmtId="49" fontId="4" fillId="0" borderId="0" xfId="0" applyNumberFormat="1" applyFont="1" applyFill="1" applyAlignment="1" quotePrefix="1">
      <alignment horizontal="right"/>
    </xf>
    <xf numFmtId="49" fontId="7" fillId="0" borderId="0" xfId="0" applyNumberFormat="1" applyFont="1" applyFill="1" applyBorder="1" applyAlignment="1">
      <alignment/>
    </xf>
    <xf numFmtId="0" fontId="5" fillId="0" borderId="22" xfId="0" applyFont="1" applyFill="1" applyBorder="1" applyAlignment="1">
      <alignment horizontal="center"/>
    </xf>
    <xf numFmtId="0" fontId="5" fillId="0" borderId="12" xfId="0" applyFont="1" applyFill="1" applyBorder="1" applyAlignment="1">
      <alignment horizontal="center"/>
    </xf>
    <xf numFmtId="0" fontId="13" fillId="0" borderId="12" xfId="0" applyFont="1" applyFill="1" applyBorder="1" applyAlignment="1">
      <alignment horizontal="center"/>
    </xf>
    <xf numFmtId="0" fontId="5" fillId="0" borderId="20" xfId="0" applyFont="1" applyFill="1" applyBorder="1" applyAlignment="1">
      <alignment horizontal="center"/>
    </xf>
    <xf numFmtId="0" fontId="5" fillId="0" borderId="11" xfId="0" applyFont="1" applyFill="1" applyBorder="1" applyAlignment="1">
      <alignment horizontal="center"/>
    </xf>
    <xf numFmtId="0" fontId="5" fillId="0" borderId="24" xfId="0" applyFont="1" applyFill="1" applyBorder="1" applyAlignment="1">
      <alignment horizontal="center"/>
    </xf>
    <xf numFmtId="0" fontId="5" fillId="0" borderId="30" xfId="0" applyFont="1" applyFill="1" applyBorder="1" applyAlignment="1">
      <alignment horizontal="center"/>
    </xf>
    <xf numFmtId="0" fontId="7"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7" fillId="0" borderId="31" xfId="0" applyFont="1" applyFill="1" applyBorder="1" applyAlignment="1">
      <alignment horizontal="center"/>
    </xf>
    <xf numFmtId="3" fontId="7" fillId="0" borderId="10" xfId="0" applyNumberFormat="1" applyFont="1" applyFill="1" applyBorder="1" applyAlignment="1" quotePrefix="1">
      <alignment horizontal="right"/>
    </xf>
    <xf numFmtId="0" fontId="4" fillId="0" borderId="33" xfId="0" applyFont="1" applyFill="1" applyBorder="1" applyAlignment="1">
      <alignment/>
    </xf>
    <xf numFmtId="0" fontId="7" fillId="0" borderId="17" xfId="0" applyFont="1" applyFill="1" applyBorder="1" applyAlignment="1" quotePrefix="1">
      <alignment horizontal="right"/>
    </xf>
    <xf numFmtId="0" fontId="7" fillId="0" borderId="17" xfId="0" applyFont="1" applyFill="1" applyBorder="1" applyAlignment="1">
      <alignment/>
    </xf>
    <xf numFmtId="49" fontId="7" fillId="0" borderId="20" xfId="0" applyNumberFormat="1" applyFont="1" applyFill="1" applyBorder="1" applyAlignment="1" quotePrefix="1">
      <alignment horizontal="center"/>
    </xf>
    <xf numFmtId="49" fontId="4" fillId="0" borderId="10" xfId="0" applyNumberFormat="1" applyFont="1" applyFill="1" applyBorder="1" applyAlignment="1" quotePrefix="1">
      <alignment horizontal="right"/>
    </xf>
    <xf numFmtId="49" fontId="7" fillId="0" borderId="21" xfId="0" applyNumberFormat="1" applyFont="1" applyFill="1" applyBorder="1" applyAlignment="1" quotePrefix="1">
      <alignment horizontal="center"/>
    </xf>
    <xf numFmtId="49" fontId="7" fillId="0" borderId="17" xfId="0" applyNumberFormat="1" applyFont="1" applyFill="1" applyBorder="1" applyAlignment="1">
      <alignment horizontal="center"/>
    </xf>
    <xf numFmtId="49" fontId="4" fillId="0" borderId="34" xfId="0" applyNumberFormat="1" applyFont="1" applyFill="1" applyBorder="1" applyAlignment="1" quotePrefix="1">
      <alignment horizontal="right"/>
    </xf>
    <xf numFmtId="49" fontId="4" fillId="0" borderId="10" xfId="0" applyNumberFormat="1" applyFont="1" applyFill="1" applyBorder="1" applyAlignment="1">
      <alignment horizontal="center"/>
    </xf>
    <xf numFmtId="0" fontId="7" fillId="0" borderId="22" xfId="0" applyFont="1" applyFill="1" applyBorder="1" applyAlignment="1">
      <alignment/>
    </xf>
    <xf numFmtId="49" fontId="7" fillId="0" borderId="35" xfId="0" applyNumberFormat="1" applyFont="1" applyFill="1" applyBorder="1" applyAlignment="1">
      <alignment horizontal="center"/>
    </xf>
    <xf numFmtId="49" fontId="9" fillId="0" borderId="0" xfId="0" applyNumberFormat="1" applyFont="1" applyFill="1" applyAlignment="1">
      <alignment horizontal="left"/>
    </xf>
    <xf numFmtId="3" fontId="0" fillId="0" borderId="35" xfId="0" applyNumberFormat="1" applyFont="1" applyFill="1" applyBorder="1" applyAlignment="1">
      <alignment horizontal="right"/>
    </xf>
    <xf numFmtId="3" fontId="0" fillId="0" borderId="23" xfId="0" applyNumberFormat="1" applyFont="1" applyFill="1" applyBorder="1" applyAlignment="1">
      <alignment/>
    </xf>
    <xf numFmtId="0" fontId="0" fillId="0" borderId="23" xfId="0" applyFont="1" applyFill="1" applyBorder="1" applyAlignment="1">
      <alignment horizontal="center"/>
    </xf>
    <xf numFmtId="0" fontId="0" fillId="0" borderId="0" xfId="0" applyFont="1" applyFill="1" applyAlignment="1">
      <alignment/>
    </xf>
    <xf numFmtId="3" fontId="0" fillId="0" borderId="19" xfId="0" applyNumberFormat="1" applyFont="1" applyFill="1" applyBorder="1" applyAlignment="1">
      <alignment/>
    </xf>
    <xf numFmtId="3" fontId="0" fillId="0" borderId="35" xfId="0" applyNumberFormat="1" applyFont="1" applyFill="1" applyBorder="1" applyAlignment="1">
      <alignment/>
    </xf>
    <xf numFmtId="3" fontId="0" fillId="0" borderId="21" xfId="0" applyNumberFormat="1" applyFont="1" applyFill="1" applyBorder="1" applyAlignment="1">
      <alignment/>
    </xf>
    <xf numFmtId="2" fontId="0" fillId="0" borderId="26" xfId="0" applyNumberFormat="1" applyFont="1" applyFill="1" applyBorder="1" applyAlignment="1">
      <alignment/>
    </xf>
    <xf numFmtId="3" fontId="0" fillId="0" borderId="2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2" fontId="0" fillId="0" borderId="28" xfId="0" applyNumberFormat="1" applyFont="1" applyFill="1" applyBorder="1" applyAlignment="1">
      <alignment/>
    </xf>
    <xf numFmtId="0" fontId="0" fillId="0" borderId="23" xfId="0" applyNumberFormat="1" applyFont="1" applyFill="1" applyBorder="1" applyAlignment="1">
      <alignment horizontal="center"/>
    </xf>
    <xf numFmtId="0" fontId="7" fillId="0" borderId="0" xfId="0" applyNumberFormat="1" applyFont="1" applyFill="1" applyAlignment="1">
      <alignment/>
    </xf>
    <xf numFmtId="0" fontId="6" fillId="0" borderId="0" xfId="0" applyNumberFormat="1" applyFont="1" applyFill="1" applyBorder="1" applyAlignment="1">
      <alignment horizontal="left"/>
    </xf>
    <xf numFmtId="55" fontId="0" fillId="0" borderId="28" xfId="0" applyNumberFormat="1" applyFont="1" applyFill="1" applyBorder="1" applyAlignment="1">
      <alignment horizontal="center"/>
    </xf>
    <xf numFmtId="0" fontId="4" fillId="0" borderId="0"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3" fontId="0" fillId="0" borderId="19"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21" xfId="0" applyNumberFormat="1" applyFont="1" applyFill="1" applyBorder="1" applyAlignment="1">
      <alignment horizontal="right"/>
    </xf>
    <xf numFmtId="3" fontId="0" fillId="0" borderId="10" xfId="0" applyNumberFormat="1" applyFont="1" applyFill="1" applyBorder="1" applyAlignment="1">
      <alignment/>
    </xf>
    <xf numFmtId="0" fontId="15" fillId="0" borderId="22" xfId="0" applyNumberFormat="1" applyFont="1" applyFill="1" applyBorder="1" applyAlignment="1">
      <alignment horizontal="right"/>
    </xf>
    <xf numFmtId="0" fontId="15" fillId="0" borderId="36" xfId="0" applyNumberFormat="1" applyFont="1" applyFill="1" applyBorder="1" applyAlignment="1">
      <alignment/>
    </xf>
    <xf numFmtId="0" fontId="0" fillId="0" borderId="22" xfId="0" applyFont="1" applyFill="1" applyBorder="1" applyAlignment="1">
      <alignment horizontal="right"/>
    </xf>
    <xf numFmtId="0" fontId="0" fillId="0" borderId="23" xfId="0" applyFont="1" applyFill="1" applyBorder="1" applyAlignment="1">
      <alignment/>
    </xf>
    <xf numFmtId="0" fontId="0" fillId="0" borderId="24" xfId="0" applyNumberFormat="1" applyFont="1" applyFill="1" applyBorder="1" applyAlignment="1">
      <alignment horizontal="right"/>
    </xf>
    <xf numFmtId="0" fontId="0" fillId="0" borderId="23" xfId="0" applyNumberFormat="1"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0" fillId="0" borderId="12" xfId="0" applyFont="1" applyFill="1" applyBorder="1" applyAlignment="1">
      <alignment horizontal="center"/>
    </xf>
    <xf numFmtId="0" fontId="16" fillId="0" borderId="0" xfId="0" applyFont="1" applyBorder="1" applyAlignment="1">
      <alignment/>
    </xf>
    <xf numFmtId="0" fontId="0" fillId="0" borderId="0" xfId="0" applyNumberFormat="1" applyFont="1" applyFill="1" applyAlignment="1">
      <alignment/>
    </xf>
    <xf numFmtId="0" fontId="0" fillId="0" borderId="37" xfId="0" applyFont="1" applyFill="1" applyBorder="1" applyAlignment="1">
      <alignment horizontal="centerContinuous"/>
    </xf>
    <xf numFmtId="0" fontId="4" fillId="0" borderId="22" xfId="0" applyNumberFormat="1" applyFont="1" applyFill="1" applyBorder="1" applyAlignment="1">
      <alignment horizontal="right"/>
    </xf>
    <xf numFmtId="0" fontId="0" fillId="0" borderId="33" xfId="0" applyNumberFormat="1" applyFont="1" applyFill="1" applyBorder="1" applyAlignment="1">
      <alignment/>
    </xf>
    <xf numFmtId="0" fontId="0" fillId="0" borderId="21" xfId="0" applyFont="1" applyFill="1" applyBorder="1" applyAlignment="1">
      <alignment horizontal="center"/>
    </xf>
    <xf numFmtId="49" fontId="4" fillId="0" borderId="0" xfId="0" applyNumberFormat="1" applyFont="1" applyFill="1" applyAlignment="1">
      <alignment horizontal="centerContinuous"/>
    </xf>
    <xf numFmtId="0" fontId="4" fillId="0" borderId="0" xfId="0" applyFont="1" applyBorder="1" applyAlignment="1">
      <alignment horizontal="center" vertical="top"/>
    </xf>
    <xf numFmtId="0" fontId="4" fillId="0" borderId="0" xfId="0" applyFont="1" applyAlignment="1">
      <alignment vertical="top"/>
    </xf>
    <xf numFmtId="2" fontId="0" fillId="0" borderId="35" xfId="0" applyNumberFormat="1" applyFont="1" applyFill="1" applyBorder="1" applyAlignment="1">
      <alignment horizontal="right"/>
    </xf>
    <xf numFmtId="0" fontId="9" fillId="0" borderId="0" xfId="0" applyNumberFormat="1" applyFont="1" applyFill="1" applyAlignment="1">
      <alignment/>
    </xf>
    <xf numFmtId="2" fontId="0" fillId="0" borderId="21" xfId="0" applyNumberFormat="1" applyFont="1" applyFill="1" applyBorder="1" applyAlignment="1">
      <alignment/>
    </xf>
    <xf numFmtId="40" fontId="0" fillId="0" borderId="0" xfId="49" applyNumberFormat="1" applyFont="1" applyFill="1" applyBorder="1" applyAlignment="1">
      <alignment/>
    </xf>
    <xf numFmtId="55" fontId="0" fillId="0" borderId="23" xfId="0" applyNumberFormat="1" applyFont="1" applyFill="1" applyBorder="1" applyAlignment="1">
      <alignment horizontal="center"/>
    </xf>
    <xf numFmtId="2" fontId="0" fillId="0" borderId="10" xfId="0" applyNumberFormat="1" applyFont="1" applyFill="1" applyBorder="1" applyAlignment="1">
      <alignment horizontal="right"/>
    </xf>
    <xf numFmtId="40" fontId="5" fillId="0" borderId="21" xfId="49" applyNumberFormat="1" applyFont="1" applyFill="1" applyBorder="1" applyAlignment="1">
      <alignment/>
    </xf>
    <xf numFmtId="2" fontId="0" fillId="0" borderId="23" xfId="0" applyNumberFormat="1" applyFont="1" applyFill="1" applyBorder="1" applyAlignment="1">
      <alignment horizontal="right"/>
    </xf>
    <xf numFmtId="3" fontId="0" fillId="0" borderId="26" xfId="0" applyNumberFormat="1" applyFont="1" applyFill="1" applyBorder="1" applyAlignment="1">
      <alignment/>
    </xf>
    <xf numFmtId="0" fontId="0" fillId="0" borderId="24" xfId="0" applyFont="1" applyFill="1" applyBorder="1" applyAlignment="1">
      <alignment/>
    </xf>
    <xf numFmtId="0" fontId="0" fillId="0" borderId="38" xfId="0" applyFont="1" applyFill="1" applyBorder="1" applyAlignment="1">
      <alignment horizontal="centerContinuous"/>
    </xf>
    <xf numFmtId="0" fontId="0" fillId="0" borderId="30" xfId="0" applyFont="1" applyFill="1" applyBorder="1" applyAlignment="1">
      <alignment horizontal="centerContinuous"/>
    </xf>
    <xf numFmtId="0" fontId="0" fillId="0" borderId="25" xfId="0" applyFont="1" applyFill="1" applyBorder="1" applyAlignment="1">
      <alignment horizontal="centerContinuous"/>
    </xf>
    <xf numFmtId="0" fontId="0" fillId="0" borderId="23" xfId="0" applyNumberFormat="1" applyFont="1" applyFill="1" applyBorder="1" applyAlignment="1">
      <alignment horizontal="right"/>
    </xf>
    <xf numFmtId="0" fontId="0" fillId="0" borderId="39" xfId="0" applyFont="1" applyFill="1" applyBorder="1" applyAlignment="1">
      <alignment horizontal="center"/>
    </xf>
    <xf numFmtId="0" fontId="0" fillId="0" borderId="29" xfId="0" applyFont="1" applyFill="1" applyBorder="1" applyAlignment="1">
      <alignment horizontal="center"/>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35" xfId="0" applyFont="1" applyFill="1" applyBorder="1" applyAlignment="1">
      <alignment horizontal="center"/>
    </xf>
    <xf numFmtId="0" fontId="0" fillId="0" borderId="19" xfId="0" applyFont="1" applyFill="1" applyBorder="1" applyAlignment="1">
      <alignment/>
    </xf>
    <xf numFmtId="0" fontId="0" fillId="0" borderId="35" xfId="0" applyFont="1" applyFill="1" applyBorder="1" applyAlignment="1">
      <alignment/>
    </xf>
    <xf numFmtId="0" fontId="0" fillId="0" borderId="26" xfId="0" applyFont="1" applyFill="1" applyBorder="1" applyAlignment="1">
      <alignment horizontal="center"/>
    </xf>
    <xf numFmtId="0" fontId="0"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38" xfId="0" applyFont="1" applyFill="1" applyBorder="1" applyAlignment="1">
      <alignment/>
    </xf>
    <xf numFmtId="0" fontId="0" fillId="0" borderId="40" xfId="0" applyFont="1" applyFill="1" applyBorder="1" applyAlignment="1">
      <alignment/>
    </xf>
    <xf numFmtId="0" fontId="0" fillId="0" borderId="31" xfId="0" applyFont="1" applyFill="1" applyBorder="1" applyAlignment="1">
      <alignment horizontal="center"/>
    </xf>
    <xf numFmtId="0" fontId="0" fillId="0" borderId="25" xfId="0" applyFont="1" applyFill="1" applyBorder="1" applyAlignment="1">
      <alignment horizontal="center"/>
    </xf>
    <xf numFmtId="0" fontId="0" fillId="0" borderId="23" xfId="0" applyNumberFormat="1" applyFont="1" applyFill="1" applyBorder="1" applyAlignment="1">
      <alignment horizontal="left"/>
    </xf>
    <xf numFmtId="0" fontId="0" fillId="0" borderId="41" xfId="0" applyNumberFormat="1" applyFont="1" applyFill="1" applyBorder="1" applyAlignment="1" quotePrefix="1">
      <alignment/>
    </xf>
    <xf numFmtId="3" fontId="0" fillId="0" borderId="41" xfId="0" applyNumberFormat="1" applyFont="1" applyFill="1" applyBorder="1" applyAlignment="1">
      <alignment/>
    </xf>
    <xf numFmtId="3" fontId="0" fillId="0" borderId="36" xfId="0" applyNumberFormat="1" applyFont="1" applyFill="1" applyBorder="1" applyAlignment="1">
      <alignment/>
    </xf>
    <xf numFmtId="3" fontId="0" fillId="0" borderId="42" xfId="0" applyNumberFormat="1" applyFont="1" applyFill="1" applyBorder="1" applyAlignment="1">
      <alignment/>
    </xf>
    <xf numFmtId="3" fontId="0" fillId="0" borderId="43" xfId="0" applyNumberFormat="1" applyFont="1" applyFill="1" applyBorder="1" applyAlignment="1">
      <alignment/>
    </xf>
    <xf numFmtId="2" fontId="0" fillId="0" borderId="41" xfId="0" applyNumberFormat="1" applyFont="1" applyFill="1" applyBorder="1" applyAlignment="1">
      <alignment/>
    </xf>
    <xf numFmtId="0" fontId="0" fillId="0" borderId="0" xfId="0" applyFont="1" applyFill="1" applyAlignment="1">
      <alignment horizontal="left"/>
    </xf>
    <xf numFmtId="0" fontId="0" fillId="0" borderId="27" xfId="0" applyFont="1" applyFill="1" applyBorder="1" applyAlignment="1">
      <alignment/>
    </xf>
    <xf numFmtId="0" fontId="0" fillId="0" borderId="32" xfId="0" applyFont="1" applyFill="1" applyBorder="1" applyAlignment="1">
      <alignment horizontal="centerContinuous"/>
    </xf>
    <xf numFmtId="0" fontId="0" fillId="0" borderId="28"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0" borderId="16" xfId="0" applyFont="1" applyFill="1" applyBorder="1" applyAlignment="1">
      <alignment/>
    </xf>
    <xf numFmtId="0" fontId="0" fillId="0" borderId="24" xfId="0" applyNumberFormat="1" applyFont="1" applyFill="1" applyBorder="1" applyAlignment="1">
      <alignment/>
    </xf>
    <xf numFmtId="0" fontId="0" fillId="0" borderId="27" xfId="0" applyFont="1" applyFill="1" applyBorder="1" applyAlignment="1">
      <alignment horizontal="center"/>
    </xf>
    <xf numFmtId="0" fontId="0" fillId="0" borderId="44" xfId="0" applyFont="1" applyFill="1" applyBorder="1" applyAlignment="1">
      <alignment/>
    </xf>
    <xf numFmtId="0" fontId="0" fillId="0" borderId="30" xfId="0" applyFont="1" applyFill="1" applyBorder="1" applyAlignment="1">
      <alignment horizontal="center"/>
    </xf>
    <xf numFmtId="3" fontId="0" fillId="0" borderId="0" xfId="0" applyNumberFormat="1" applyFont="1" applyFill="1" applyAlignment="1">
      <alignment/>
    </xf>
    <xf numFmtId="0" fontId="0" fillId="0" borderId="45" xfId="0" applyFont="1" applyFill="1" applyBorder="1" applyAlignment="1">
      <alignment horizontal="centerContinuous"/>
    </xf>
    <xf numFmtId="0" fontId="0" fillId="0" borderId="46" xfId="0" applyFont="1" applyFill="1" applyBorder="1" applyAlignment="1">
      <alignment horizontal="centerContinuous"/>
    </xf>
    <xf numFmtId="0" fontId="0" fillId="0" borderId="38" xfId="0" applyFont="1" applyFill="1" applyBorder="1" applyAlignment="1">
      <alignment horizontal="center"/>
    </xf>
    <xf numFmtId="0" fontId="0" fillId="0" borderId="23" xfId="0" applyFont="1" applyFill="1" applyBorder="1" applyAlignment="1">
      <alignment horizontal="left"/>
    </xf>
    <xf numFmtId="3" fontId="0" fillId="0" borderId="23" xfId="0" applyNumberFormat="1" applyFont="1" applyFill="1" applyBorder="1" applyAlignment="1">
      <alignment horizontal="right"/>
    </xf>
    <xf numFmtId="3" fontId="0" fillId="0" borderId="26" xfId="0" applyNumberFormat="1" applyFont="1" applyFill="1" applyBorder="1" applyAlignment="1">
      <alignment horizontal="right"/>
    </xf>
    <xf numFmtId="0" fontId="0" fillId="0" borderId="41" xfId="0" applyFont="1" applyFill="1" applyBorder="1" applyAlignment="1">
      <alignment horizontal="center"/>
    </xf>
    <xf numFmtId="0" fontId="0" fillId="0" borderId="24" xfId="0" applyFont="1" applyFill="1" applyBorder="1" applyAlignment="1">
      <alignment horizontal="right"/>
    </xf>
    <xf numFmtId="0" fontId="0" fillId="0" borderId="32" xfId="0" applyFont="1" applyFill="1" applyBorder="1" applyAlignment="1">
      <alignment/>
    </xf>
    <xf numFmtId="0" fontId="0" fillId="0" borderId="23"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center"/>
    </xf>
    <xf numFmtId="0" fontId="0" fillId="0" borderId="22" xfId="0" applyFont="1" applyFill="1" applyBorder="1" applyAlignment="1">
      <alignment/>
    </xf>
    <xf numFmtId="2" fontId="0" fillId="0" borderId="21" xfId="0" applyNumberFormat="1" applyFont="1" applyFill="1" applyBorder="1" applyAlignment="1">
      <alignment horizontal="right"/>
    </xf>
    <xf numFmtId="4" fontId="0" fillId="0" borderId="26" xfId="0" applyNumberFormat="1" applyFont="1" applyFill="1" applyBorder="1" applyAlignment="1">
      <alignment horizontal="right"/>
    </xf>
    <xf numFmtId="0" fontId="0" fillId="0" borderId="41" xfId="0" applyFont="1" applyFill="1" applyBorder="1" applyAlignment="1">
      <alignment horizontal="left"/>
    </xf>
    <xf numFmtId="2" fontId="0" fillId="0" borderId="36" xfId="0" applyNumberFormat="1" applyFont="1" applyFill="1" applyBorder="1" applyAlignment="1">
      <alignment/>
    </xf>
    <xf numFmtId="2" fontId="0" fillId="0" borderId="42" xfId="0" applyNumberFormat="1" applyFont="1" applyFill="1" applyBorder="1" applyAlignment="1">
      <alignment/>
    </xf>
    <xf numFmtId="2" fontId="0" fillId="0" borderId="43" xfId="0" applyNumberFormat="1" applyFont="1" applyFill="1" applyBorder="1" applyAlignment="1">
      <alignment/>
    </xf>
    <xf numFmtId="0" fontId="0" fillId="0" borderId="47" xfId="0" applyNumberFormat="1" applyFont="1" applyFill="1" applyBorder="1" applyAlignment="1">
      <alignment horizontal="center" vertical="center"/>
    </xf>
    <xf numFmtId="49" fontId="4" fillId="0" borderId="0" xfId="0" applyNumberFormat="1" applyFont="1" applyFill="1" applyAlignment="1">
      <alignment horizontal="left"/>
    </xf>
    <xf numFmtId="0" fontId="5" fillId="0" borderId="39" xfId="0" applyFont="1" applyFill="1" applyBorder="1" applyAlignment="1">
      <alignment horizontal="center" vertical="center"/>
    </xf>
    <xf numFmtId="0" fontId="0" fillId="0" borderId="29"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xf>
    <xf numFmtId="0" fontId="4" fillId="0" borderId="0" xfId="0" applyFont="1" applyBorder="1" applyAlignment="1" quotePrefix="1">
      <alignment vertical="center"/>
    </xf>
    <xf numFmtId="0" fontId="0" fillId="0" borderId="0" xfId="0" applyAlignment="1">
      <alignment vertical="center"/>
    </xf>
    <xf numFmtId="0" fontId="0" fillId="0" borderId="0" xfId="0" applyBorder="1" applyAlignment="1">
      <alignment vertical="center"/>
    </xf>
    <xf numFmtId="0" fontId="17" fillId="0" borderId="0" xfId="0" applyFont="1" applyFill="1" applyAlignment="1">
      <alignment/>
    </xf>
    <xf numFmtId="0" fontId="0" fillId="0" borderId="0" xfId="0" applyNumberFormat="1" applyFont="1" applyFill="1" applyAlignment="1">
      <alignment horizontal="centerContinuous"/>
    </xf>
    <xf numFmtId="0" fontId="0" fillId="0" borderId="0" xfId="0" applyFont="1" applyFill="1" applyAlignment="1">
      <alignment horizontal="centerContinuous"/>
    </xf>
    <xf numFmtId="0" fontId="0" fillId="0" borderId="28" xfId="0" applyFont="1" applyFill="1" applyBorder="1" applyAlignment="1">
      <alignment vertical="center"/>
    </xf>
    <xf numFmtId="0" fontId="0" fillId="0" borderId="49" xfId="0" applyFont="1" applyFill="1" applyBorder="1" applyAlignment="1">
      <alignment vertical="center"/>
    </xf>
    <xf numFmtId="0" fontId="0" fillId="0" borderId="37"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1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1" xfId="0" applyNumberFormat="1" applyFont="1" applyFill="1" applyBorder="1" applyAlignment="1">
      <alignment horizontal="left"/>
    </xf>
    <xf numFmtId="3" fontId="0" fillId="0" borderId="36" xfId="0" applyNumberFormat="1" applyFont="1" applyFill="1" applyBorder="1" applyAlignment="1">
      <alignment horizontal="right"/>
    </xf>
    <xf numFmtId="3" fontId="0" fillId="0" borderId="42" xfId="0" applyNumberFormat="1" applyFont="1" applyFill="1" applyBorder="1" applyAlignment="1">
      <alignment horizontal="right"/>
    </xf>
    <xf numFmtId="3" fontId="0" fillId="0" borderId="43" xfId="0" applyNumberFormat="1" applyFont="1" applyFill="1" applyBorder="1" applyAlignment="1">
      <alignment horizontal="right"/>
    </xf>
    <xf numFmtId="0" fontId="4" fillId="0" borderId="19" xfId="0" applyFont="1" applyFill="1" applyBorder="1" applyAlignment="1">
      <alignment horizontal="center" vertical="center"/>
    </xf>
    <xf numFmtId="0" fontId="4" fillId="0" borderId="5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3" xfId="0" applyFont="1" applyFill="1" applyBorder="1" applyAlignment="1">
      <alignment horizontal="center" vertical="center"/>
    </xf>
    <xf numFmtId="2" fontId="0" fillId="0" borderId="10" xfId="0" applyNumberFormat="1" applyFont="1" applyFill="1" applyBorder="1" applyAlignment="1">
      <alignment/>
    </xf>
    <xf numFmtId="4" fontId="0" fillId="0" borderId="21" xfId="0" applyNumberFormat="1" applyFont="1" applyFill="1" applyBorder="1" applyAlignment="1">
      <alignment horizontal="right"/>
    </xf>
    <xf numFmtId="2" fontId="0" fillId="0" borderId="23" xfId="0" applyNumberFormat="1" applyFont="1" applyFill="1" applyBorder="1" applyAlignment="1">
      <alignment/>
    </xf>
    <xf numFmtId="40" fontId="0" fillId="0" borderId="21" xfId="49" applyNumberFormat="1" applyFont="1" applyFill="1" applyBorder="1" applyAlignment="1">
      <alignment horizontal="right"/>
    </xf>
    <xf numFmtId="0" fontId="0" fillId="0" borderId="45" xfId="0" applyFont="1" applyFill="1" applyBorder="1" applyAlignment="1">
      <alignment horizontal="center"/>
    </xf>
    <xf numFmtId="0" fontId="0" fillId="0" borderId="46" xfId="0" applyFont="1" applyFill="1" applyBorder="1" applyAlignment="1">
      <alignment horizontal="center"/>
    </xf>
    <xf numFmtId="0" fontId="0" fillId="0" borderId="48" xfId="0" applyFont="1" applyFill="1" applyBorder="1" applyAlignment="1">
      <alignment horizontal="centerContinuous"/>
    </xf>
    <xf numFmtId="55" fontId="0" fillId="0" borderId="23" xfId="0" applyNumberFormat="1" applyFont="1" applyFill="1" applyBorder="1" applyAlignment="1" quotePrefix="1">
      <alignment horizontal="center"/>
    </xf>
    <xf numFmtId="2" fontId="0" fillId="0" borderId="52" xfId="0" applyNumberFormat="1" applyFont="1" applyFill="1" applyBorder="1" applyAlignment="1">
      <alignment/>
    </xf>
    <xf numFmtId="0" fontId="0" fillId="0" borderId="22" xfId="0" applyFont="1" applyFill="1" applyBorder="1" applyAlignment="1">
      <alignment horizontal="center"/>
    </xf>
    <xf numFmtId="0" fontId="0" fillId="0" borderId="11" xfId="0" applyFont="1" applyFill="1" applyBorder="1" applyAlignment="1">
      <alignment horizontal="center"/>
    </xf>
    <xf numFmtId="0" fontId="0" fillId="0" borderId="54" xfId="0" applyFont="1" applyFill="1" applyBorder="1" applyAlignment="1">
      <alignment horizontal="centerContinuous"/>
    </xf>
    <xf numFmtId="0" fontId="0" fillId="0" borderId="55" xfId="0" applyFont="1" applyFill="1" applyBorder="1" applyAlignment="1">
      <alignment horizontal="centerContinuous"/>
    </xf>
    <xf numFmtId="0" fontId="0" fillId="0" borderId="56" xfId="0" applyFont="1" applyFill="1" applyBorder="1" applyAlignment="1">
      <alignment horizontal="centerContinuous"/>
    </xf>
    <xf numFmtId="0" fontId="0" fillId="0" borderId="21" xfId="0" applyFont="1" applyFill="1" applyBorder="1" applyAlignment="1">
      <alignment/>
    </xf>
    <xf numFmtId="0" fontId="0" fillId="0" borderId="53" xfId="0" applyFont="1" applyFill="1" applyBorder="1" applyAlignment="1">
      <alignment/>
    </xf>
    <xf numFmtId="0" fontId="0" fillId="0" borderId="14" xfId="0" applyFont="1" applyFill="1" applyBorder="1" applyAlignment="1">
      <alignment/>
    </xf>
    <xf numFmtId="0" fontId="0" fillId="0" borderId="17" xfId="0" applyFont="1" applyFill="1" applyBorder="1" applyAlignment="1">
      <alignment/>
    </xf>
    <xf numFmtId="40" fontId="0" fillId="0" borderId="10" xfId="49" applyNumberFormat="1" applyFont="1" applyFill="1" applyBorder="1" applyAlignment="1">
      <alignment/>
    </xf>
    <xf numFmtId="40" fontId="0" fillId="0" borderId="23" xfId="49" applyNumberFormat="1" applyFont="1" applyFill="1" applyBorder="1" applyAlignment="1">
      <alignment/>
    </xf>
    <xf numFmtId="40" fontId="0" fillId="0" borderId="35" xfId="49" applyNumberFormat="1" applyFont="1" applyFill="1" applyBorder="1" applyAlignment="1">
      <alignment/>
    </xf>
    <xf numFmtId="40" fontId="0" fillId="0" borderId="26" xfId="49" applyNumberFormat="1" applyFont="1" applyFill="1" applyBorder="1" applyAlignment="1">
      <alignment/>
    </xf>
    <xf numFmtId="40" fontId="0" fillId="0" borderId="42" xfId="49" applyNumberFormat="1" applyFont="1" applyFill="1" applyBorder="1" applyAlignment="1">
      <alignment/>
    </xf>
    <xf numFmtId="40" fontId="0" fillId="0" borderId="43" xfId="49"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118</xdr:row>
      <xdr:rowOff>0</xdr:rowOff>
    </xdr:from>
    <xdr:to>
      <xdr:col>1</xdr:col>
      <xdr:colOff>0</xdr:colOff>
      <xdr:row>122</xdr:row>
      <xdr:rowOff>0</xdr:rowOff>
    </xdr:to>
    <xdr:sp>
      <xdr:nvSpPr>
        <xdr:cNvPr id="1" name="Line 1"/>
        <xdr:cNvSpPr>
          <a:spLocks/>
        </xdr:cNvSpPr>
      </xdr:nvSpPr>
      <xdr:spPr>
        <a:xfrm>
          <a:off x="9525" y="7029450"/>
          <a:ext cx="12192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1</xdr:col>
      <xdr:colOff>0</xdr:colOff>
      <xdr:row>7</xdr:row>
      <xdr:rowOff>0</xdr:rowOff>
    </xdr:to>
    <xdr:sp>
      <xdr:nvSpPr>
        <xdr:cNvPr id="2" name="Line 2"/>
        <xdr:cNvSpPr>
          <a:spLocks/>
        </xdr:cNvSpPr>
      </xdr:nvSpPr>
      <xdr:spPr>
        <a:xfrm>
          <a:off x="19050" y="581025"/>
          <a:ext cx="12096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8</xdr:row>
      <xdr:rowOff>0</xdr:rowOff>
    </xdr:to>
    <xdr:sp>
      <xdr:nvSpPr>
        <xdr:cNvPr id="3" name="Line 3"/>
        <xdr:cNvSpPr>
          <a:spLocks/>
        </xdr:cNvSpPr>
      </xdr:nvSpPr>
      <xdr:spPr>
        <a:xfrm>
          <a:off x="7372350" y="1057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8</xdr:row>
      <xdr:rowOff>0</xdr:rowOff>
    </xdr:to>
    <xdr:sp>
      <xdr:nvSpPr>
        <xdr:cNvPr id="4" name="Line 4"/>
        <xdr:cNvSpPr>
          <a:spLocks/>
        </xdr:cNvSpPr>
      </xdr:nvSpPr>
      <xdr:spPr>
        <a:xfrm>
          <a:off x="7372350" y="1057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119</xdr:row>
      <xdr:rowOff>0</xdr:rowOff>
    </xdr:from>
    <xdr:to>
      <xdr:col>6</xdr:col>
      <xdr:colOff>0</xdr:colOff>
      <xdr:row>121</xdr:row>
      <xdr:rowOff>0</xdr:rowOff>
    </xdr:to>
    <xdr:sp>
      <xdr:nvSpPr>
        <xdr:cNvPr id="5" name="Line 5"/>
        <xdr:cNvSpPr>
          <a:spLocks/>
        </xdr:cNvSpPr>
      </xdr:nvSpPr>
      <xdr:spPr>
        <a:xfrm>
          <a:off x="7372350" y="71913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4</xdr:row>
      <xdr:rowOff>0</xdr:rowOff>
    </xdr:to>
    <xdr:sp>
      <xdr:nvSpPr>
        <xdr:cNvPr id="6" name="Line 10"/>
        <xdr:cNvSpPr>
          <a:spLocks/>
        </xdr:cNvSpPr>
      </xdr:nvSpPr>
      <xdr:spPr>
        <a:xfrm>
          <a:off x="7372350" y="5715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xdr:col>
      <xdr:colOff>28575</xdr:colOff>
      <xdr:row>8</xdr:row>
      <xdr:rowOff>133350</xdr:rowOff>
    </xdr:to>
    <xdr:sp>
      <xdr:nvSpPr>
        <xdr:cNvPr id="1" name="Line 1"/>
        <xdr:cNvSpPr>
          <a:spLocks/>
        </xdr:cNvSpPr>
      </xdr:nvSpPr>
      <xdr:spPr>
        <a:xfrm>
          <a:off x="0" y="1076325"/>
          <a:ext cx="11525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8</xdr:row>
      <xdr:rowOff>171450</xdr:rowOff>
    </xdr:to>
    <xdr:sp>
      <xdr:nvSpPr>
        <xdr:cNvPr id="1" name="Line 1"/>
        <xdr:cNvSpPr>
          <a:spLocks/>
        </xdr:cNvSpPr>
      </xdr:nvSpPr>
      <xdr:spPr>
        <a:xfrm>
          <a:off x="0" y="1143000"/>
          <a:ext cx="10953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124</xdr:row>
      <xdr:rowOff>0</xdr:rowOff>
    </xdr:from>
    <xdr:to>
      <xdr:col>1</xdr:col>
      <xdr:colOff>0</xdr:colOff>
      <xdr:row>126</xdr:row>
      <xdr:rowOff>0</xdr:rowOff>
    </xdr:to>
    <xdr:sp>
      <xdr:nvSpPr>
        <xdr:cNvPr id="2" name="Line 2"/>
        <xdr:cNvSpPr>
          <a:spLocks/>
        </xdr:cNvSpPr>
      </xdr:nvSpPr>
      <xdr:spPr>
        <a:xfrm>
          <a:off x="9525" y="7858125"/>
          <a:ext cx="1085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152400</xdr:rowOff>
    </xdr:to>
    <xdr:sp>
      <xdr:nvSpPr>
        <xdr:cNvPr id="1" name="Line 1"/>
        <xdr:cNvSpPr>
          <a:spLocks/>
        </xdr:cNvSpPr>
      </xdr:nvSpPr>
      <xdr:spPr>
        <a:xfrm>
          <a:off x="0" y="171450"/>
          <a:ext cx="1085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1</xdr:col>
      <xdr:colOff>0</xdr:colOff>
      <xdr:row>2</xdr:row>
      <xdr:rowOff>152400</xdr:rowOff>
    </xdr:to>
    <xdr:sp>
      <xdr:nvSpPr>
        <xdr:cNvPr id="2" name="Line 4"/>
        <xdr:cNvSpPr>
          <a:spLocks/>
        </xdr:cNvSpPr>
      </xdr:nvSpPr>
      <xdr:spPr>
        <a:xfrm>
          <a:off x="0" y="171450"/>
          <a:ext cx="1085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113</xdr:row>
      <xdr:rowOff>0</xdr:rowOff>
    </xdr:from>
    <xdr:to>
      <xdr:col>1</xdr:col>
      <xdr:colOff>0</xdr:colOff>
      <xdr:row>116</xdr:row>
      <xdr:rowOff>0</xdr:rowOff>
    </xdr:to>
    <xdr:sp>
      <xdr:nvSpPr>
        <xdr:cNvPr id="3" name="Line 37"/>
        <xdr:cNvSpPr>
          <a:spLocks/>
        </xdr:cNvSpPr>
      </xdr:nvSpPr>
      <xdr:spPr>
        <a:xfrm>
          <a:off x="0" y="6057900"/>
          <a:ext cx="10858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133350</xdr:colOff>
      <xdr:row>0</xdr:row>
      <xdr:rowOff>0</xdr:rowOff>
    </xdr:to>
    <xdr:sp>
      <xdr:nvSpPr>
        <xdr:cNvPr id="1" name="Line 1"/>
        <xdr:cNvSpPr>
          <a:spLocks/>
        </xdr:cNvSpPr>
      </xdr:nvSpPr>
      <xdr:spPr>
        <a:xfrm>
          <a:off x="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0</xdr:rowOff>
    </xdr:from>
    <xdr:to>
      <xdr:col>1</xdr:col>
      <xdr:colOff>0</xdr:colOff>
      <xdr:row>0</xdr:row>
      <xdr:rowOff>0</xdr:rowOff>
    </xdr:to>
    <xdr:sp>
      <xdr:nvSpPr>
        <xdr:cNvPr id="2" name="Line 2"/>
        <xdr:cNvSpPr>
          <a:spLocks/>
        </xdr:cNvSpPr>
      </xdr:nvSpPr>
      <xdr:spPr>
        <a:xfrm>
          <a:off x="133350" y="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133350</xdr:colOff>
      <xdr:row>0</xdr:row>
      <xdr:rowOff>0</xdr:rowOff>
    </xdr:to>
    <xdr:sp>
      <xdr:nvSpPr>
        <xdr:cNvPr id="3" name="Line 4"/>
        <xdr:cNvSpPr>
          <a:spLocks/>
        </xdr:cNvSpPr>
      </xdr:nvSpPr>
      <xdr:spPr>
        <a:xfrm>
          <a:off x="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M233"/>
  <sheetViews>
    <sheetView tabSelected="1" zoomScale="75" zoomScaleNormal="75" zoomScalePageLayoutView="0" workbookViewId="0" topLeftCell="A1">
      <selection activeCell="A1" sqref="A1"/>
    </sheetView>
  </sheetViews>
  <sheetFormatPr defaultColWidth="9.00390625" defaultRowHeight="13.5"/>
  <cols>
    <col min="1" max="1" width="16.125" style="124" customWidth="1"/>
    <col min="2" max="6" width="16.125" style="90" customWidth="1"/>
    <col min="7" max="16384" width="9.00390625" style="90" customWidth="1"/>
  </cols>
  <sheetData>
    <row r="1" spans="1:6" ht="18" customHeight="1">
      <c r="A1" s="212" t="s">
        <v>402</v>
      </c>
      <c r="B1" s="44"/>
      <c r="C1" s="44"/>
      <c r="D1" s="44"/>
      <c r="E1" s="44"/>
      <c r="F1" s="44"/>
    </row>
    <row r="2" spans="1:6" ht="13.5" customHeight="1">
      <c r="A2" s="213"/>
      <c r="B2" s="214"/>
      <c r="C2" s="214"/>
      <c r="D2" s="214"/>
      <c r="E2" s="214"/>
      <c r="F2" s="214"/>
    </row>
    <row r="3" spans="1:6" ht="13.5" customHeight="1" thickBot="1">
      <c r="A3" s="124" t="s">
        <v>289</v>
      </c>
      <c r="F3" s="117" t="s">
        <v>159</v>
      </c>
    </row>
    <row r="4" spans="1:6" ht="12.75">
      <c r="A4" s="114" t="s">
        <v>176</v>
      </c>
      <c r="B4" s="141"/>
      <c r="C4" s="142" t="s">
        <v>160</v>
      </c>
      <c r="D4" s="143"/>
      <c r="E4" s="144"/>
      <c r="F4" s="45" t="s">
        <v>1</v>
      </c>
    </row>
    <row r="5" spans="1:6" ht="12.75">
      <c r="A5" s="145"/>
      <c r="B5" s="89" t="s">
        <v>2</v>
      </c>
      <c r="C5" s="146" t="s">
        <v>3</v>
      </c>
      <c r="D5" s="147" t="s">
        <v>0</v>
      </c>
      <c r="E5" s="148" t="s">
        <v>0</v>
      </c>
      <c r="F5" s="46" t="s">
        <v>4</v>
      </c>
    </row>
    <row r="6" spans="1:6" ht="12.75">
      <c r="A6" s="145"/>
      <c r="B6" s="89" t="s">
        <v>0</v>
      </c>
      <c r="C6" s="149" t="s">
        <v>5</v>
      </c>
      <c r="D6" s="150" t="s">
        <v>6</v>
      </c>
      <c r="E6" s="128" t="s">
        <v>7</v>
      </c>
      <c r="F6" s="46" t="s">
        <v>8</v>
      </c>
    </row>
    <row r="7" spans="1:6" ht="13.5" thickBot="1">
      <c r="A7" s="115" t="s">
        <v>177</v>
      </c>
      <c r="B7" s="89" t="s">
        <v>9</v>
      </c>
      <c r="C7" s="151"/>
      <c r="D7" s="152"/>
      <c r="E7" s="128" t="s">
        <v>10</v>
      </c>
      <c r="F7" s="153" t="s">
        <v>11</v>
      </c>
    </row>
    <row r="8" spans="1:6" ht="8.25" customHeight="1">
      <c r="A8" s="154"/>
      <c r="B8" s="155"/>
      <c r="C8" s="156"/>
      <c r="D8" s="157"/>
      <c r="E8" s="158"/>
      <c r="F8" s="159"/>
    </row>
    <row r="9" spans="1:6" ht="13.5" customHeight="1" hidden="1">
      <c r="A9" s="99" t="s">
        <v>372</v>
      </c>
      <c r="B9" s="88">
        <v>75379.231</v>
      </c>
      <c r="C9" s="91">
        <v>7154.940901</v>
      </c>
      <c r="D9" s="92">
        <v>2146.238408</v>
      </c>
      <c r="E9" s="93">
        <v>9301.179309</v>
      </c>
      <c r="F9" s="94">
        <v>12.339180415624032</v>
      </c>
    </row>
    <row r="10" spans="1:6" ht="13.5" customHeight="1" hidden="1">
      <c r="A10" s="99" t="s">
        <v>383</v>
      </c>
      <c r="B10" s="88">
        <v>82703.304</v>
      </c>
      <c r="C10" s="91">
        <v>8906.272816</v>
      </c>
      <c r="D10" s="92">
        <v>2762.251297</v>
      </c>
      <c r="E10" s="93">
        <v>11668.524113</v>
      </c>
      <c r="F10" s="94">
        <v>14.108897164495385</v>
      </c>
    </row>
    <row r="11" spans="1:6" ht="13.5" customHeight="1" hidden="1">
      <c r="A11" s="99" t="s">
        <v>392</v>
      </c>
      <c r="B11" s="88">
        <v>78599.51</v>
      </c>
      <c r="C11" s="91">
        <v>7969.046194</v>
      </c>
      <c r="D11" s="92">
        <v>2068.295699</v>
      </c>
      <c r="E11" s="93">
        <v>10037.341893</v>
      </c>
      <c r="F11" s="94">
        <v>12.770234691030518</v>
      </c>
    </row>
    <row r="12" spans="1:6" ht="13.5" customHeight="1">
      <c r="A12" s="99" t="s">
        <v>399</v>
      </c>
      <c r="B12" s="88">
        <v>68010.832</v>
      </c>
      <c r="C12" s="91">
        <v>4646.424381</v>
      </c>
      <c r="D12" s="92">
        <v>1675.2791</v>
      </c>
      <c r="E12" s="93">
        <v>6321.703481</v>
      </c>
      <c r="F12" s="94">
        <v>9.295142104716495</v>
      </c>
    </row>
    <row r="13" spans="1:6" ht="13.5" customHeight="1">
      <c r="A13" s="99" t="s">
        <v>403</v>
      </c>
      <c r="B13" s="88">
        <v>84875.045</v>
      </c>
      <c r="C13" s="91">
        <v>6929.11523</v>
      </c>
      <c r="D13" s="92">
        <v>2872.835836</v>
      </c>
      <c r="E13" s="93">
        <v>9801.951066</v>
      </c>
      <c r="F13" s="94">
        <v>11.548684381846277</v>
      </c>
    </row>
    <row r="14" spans="1:6" ht="8.25" customHeight="1">
      <c r="A14" s="99"/>
      <c r="B14" s="88"/>
      <c r="C14" s="91"/>
      <c r="D14" s="92"/>
      <c r="E14" s="93"/>
      <c r="F14" s="94"/>
    </row>
    <row r="15" spans="1:6" ht="15" customHeight="1" hidden="1">
      <c r="A15" s="99" t="s">
        <v>375</v>
      </c>
      <c r="B15" s="88">
        <v>76810.476</v>
      </c>
      <c r="C15" s="91">
        <v>7282.805522</v>
      </c>
      <c r="D15" s="92">
        <v>2286.083663</v>
      </c>
      <c r="E15" s="93">
        <v>9568.889185</v>
      </c>
      <c r="F15" s="98">
        <v>12.457791805638596</v>
      </c>
    </row>
    <row r="16" spans="1:6" ht="15" customHeight="1" hidden="1">
      <c r="A16" s="99" t="s">
        <v>385</v>
      </c>
      <c r="B16" s="88">
        <v>82318.969</v>
      </c>
      <c r="C16" s="91">
        <v>8721.300043</v>
      </c>
      <c r="D16" s="92">
        <v>2601.274706</v>
      </c>
      <c r="E16" s="93">
        <v>11322.574749</v>
      </c>
      <c r="F16" s="98">
        <v>13.754514769250815</v>
      </c>
    </row>
    <row r="17" spans="1:6" ht="15" customHeight="1" hidden="1">
      <c r="A17" s="99" t="s">
        <v>396</v>
      </c>
      <c r="B17" s="88">
        <v>77172.427</v>
      </c>
      <c r="C17" s="91">
        <v>7980.39021</v>
      </c>
      <c r="D17" s="92">
        <v>2092.276253</v>
      </c>
      <c r="E17" s="93">
        <v>10072.666463</v>
      </c>
      <c r="F17" s="98">
        <v>13.052157168777393</v>
      </c>
    </row>
    <row r="18" spans="1:6" ht="15" customHeight="1">
      <c r="A18" s="99" t="s">
        <v>400</v>
      </c>
      <c r="B18" s="88">
        <v>68486.845</v>
      </c>
      <c r="C18" s="91">
        <v>4057.50415</v>
      </c>
      <c r="D18" s="92">
        <v>1698.845771</v>
      </c>
      <c r="E18" s="93">
        <v>5756.349921</v>
      </c>
      <c r="F18" s="98">
        <v>8.405044678288217</v>
      </c>
    </row>
    <row r="19" spans="1:6" ht="15" customHeight="1">
      <c r="A19" s="99" t="s">
        <v>404</v>
      </c>
      <c r="B19" s="88">
        <v>91368.492</v>
      </c>
      <c r="C19" s="91">
        <v>8016.684537</v>
      </c>
      <c r="D19" s="92">
        <v>3144.7375270000002</v>
      </c>
      <c r="E19" s="93">
        <v>11161.422064</v>
      </c>
      <c r="F19" s="98">
        <v>12.215832635171434</v>
      </c>
    </row>
    <row r="20" spans="1:6" ht="9" customHeight="1">
      <c r="A20" s="99"/>
      <c r="B20" s="88"/>
      <c r="C20" s="91"/>
      <c r="D20" s="92"/>
      <c r="E20" s="93"/>
      <c r="F20" s="98"/>
    </row>
    <row r="21" spans="1:6" ht="14.25" customHeight="1" hidden="1">
      <c r="A21" s="99" t="s">
        <v>406</v>
      </c>
      <c r="B21" s="88">
        <v>36509.287</v>
      </c>
      <c r="C21" s="91">
        <v>3204.909703</v>
      </c>
      <c r="D21" s="92">
        <v>919.148662</v>
      </c>
      <c r="E21" s="93">
        <v>4124.058365</v>
      </c>
      <c r="F21" s="94">
        <v>11.2959159268161</v>
      </c>
    </row>
    <row r="22" spans="1:6" ht="14.25" customHeight="1" hidden="1">
      <c r="A22" s="99" t="s">
        <v>407</v>
      </c>
      <c r="B22" s="88">
        <v>40301.189</v>
      </c>
      <c r="C22" s="91">
        <v>4077.895819</v>
      </c>
      <c r="D22" s="92">
        <v>1366.935001</v>
      </c>
      <c r="E22" s="93">
        <v>5444.83082</v>
      </c>
      <c r="F22" s="94">
        <v>13.510347846064791</v>
      </c>
    </row>
    <row r="23" spans="1:6" ht="14.25" customHeight="1" hidden="1">
      <c r="A23" s="99" t="s">
        <v>408</v>
      </c>
      <c r="B23" s="88">
        <v>40135.526</v>
      </c>
      <c r="C23" s="91">
        <v>4305.574189</v>
      </c>
      <c r="D23" s="92">
        <v>1234.384753</v>
      </c>
      <c r="E23" s="93">
        <v>5539.958942</v>
      </c>
      <c r="F23" s="94">
        <v>13.803130279144717</v>
      </c>
    </row>
    <row r="24" spans="1:6" ht="14.25" customHeight="1" hidden="1">
      <c r="A24" s="99" t="s">
        <v>409</v>
      </c>
      <c r="B24" s="88">
        <v>42183.441</v>
      </c>
      <c r="C24" s="91">
        <v>4415.725854</v>
      </c>
      <c r="D24" s="92">
        <v>1366.889953</v>
      </c>
      <c r="E24" s="93">
        <v>5782.615807</v>
      </c>
      <c r="F24" s="94">
        <v>13.708260089545565</v>
      </c>
    </row>
    <row r="25" spans="1:6" ht="14.25" customHeight="1" hidden="1">
      <c r="A25" s="99" t="s">
        <v>410</v>
      </c>
      <c r="B25" s="88">
        <v>39091.873</v>
      </c>
      <c r="C25" s="91">
        <v>4067.680027</v>
      </c>
      <c r="D25" s="92">
        <v>974.988145</v>
      </c>
      <c r="E25" s="93">
        <v>5042.668172</v>
      </c>
      <c r="F25" s="94">
        <v>12.899530733664259</v>
      </c>
    </row>
    <row r="26" spans="1:6" ht="14.25" customHeight="1" hidden="1">
      <c r="A26" s="99" t="s">
        <v>411</v>
      </c>
      <c r="B26" s="88">
        <v>38080.553</v>
      </c>
      <c r="C26" s="91">
        <v>3912.710183</v>
      </c>
      <c r="D26" s="92">
        <v>1117.288108</v>
      </c>
      <c r="E26" s="93">
        <v>5029.998291</v>
      </c>
      <c r="F26" s="94">
        <v>13.20883730601286</v>
      </c>
    </row>
    <row r="27" spans="1:6" ht="14.25" customHeight="1" hidden="1">
      <c r="A27" s="99" t="s">
        <v>412</v>
      </c>
      <c r="B27" s="88">
        <v>32188.586</v>
      </c>
      <c r="C27" s="91">
        <v>1669.495893</v>
      </c>
      <c r="D27" s="92">
        <v>668.346088</v>
      </c>
      <c r="E27" s="93">
        <v>2337.841981</v>
      </c>
      <c r="F27" s="94">
        <v>7.262953336937509</v>
      </c>
    </row>
    <row r="28" spans="1:6" ht="14.25" customHeight="1" hidden="1">
      <c r="A28" s="99" t="s">
        <v>401</v>
      </c>
      <c r="B28" s="88">
        <v>36298.259</v>
      </c>
      <c r="C28" s="91">
        <v>2388.008257</v>
      </c>
      <c r="D28" s="92">
        <v>1030.499683</v>
      </c>
      <c r="E28" s="93">
        <v>3418.50794</v>
      </c>
      <c r="F28" s="94">
        <v>9.417828937746023</v>
      </c>
    </row>
    <row r="29" spans="1:6" ht="14.25" customHeight="1" hidden="1">
      <c r="A29" s="99" t="s">
        <v>413</v>
      </c>
      <c r="B29" s="88">
        <v>41987.492</v>
      </c>
      <c r="C29" s="91">
        <v>3390.165725</v>
      </c>
      <c r="D29" s="92">
        <v>1347.333623</v>
      </c>
      <c r="E29" s="93">
        <v>4737.499348</v>
      </c>
      <c r="F29" s="94">
        <v>11.283120573145927</v>
      </c>
    </row>
    <row r="30" spans="1:6" ht="14.25" customHeight="1">
      <c r="A30" s="99" t="s">
        <v>405</v>
      </c>
      <c r="B30" s="88">
        <v>49381</v>
      </c>
      <c r="C30" s="91">
        <v>4626.518812</v>
      </c>
      <c r="D30" s="92">
        <v>1797.403904</v>
      </c>
      <c r="E30" s="93">
        <v>6423.922716</v>
      </c>
      <c r="F30" s="94">
        <v>13.008895559020676</v>
      </c>
    </row>
    <row r="31" spans="1:6" ht="14.25" customHeight="1">
      <c r="A31" s="99" t="s">
        <v>414</v>
      </c>
      <c r="B31" s="88">
        <v>60595.973</v>
      </c>
      <c r="C31" s="91">
        <v>7180.750087</v>
      </c>
      <c r="D31" s="92">
        <v>1997.191049</v>
      </c>
      <c r="E31" s="93">
        <v>9177.941136</v>
      </c>
      <c r="F31" s="94">
        <v>15.14612387856203</v>
      </c>
    </row>
    <row r="32" spans="1:6" ht="9" customHeight="1">
      <c r="A32" s="160"/>
      <c r="B32" s="88"/>
      <c r="C32" s="91"/>
      <c r="D32" s="92"/>
      <c r="E32" s="93"/>
      <c r="F32" s="94"/>
    </row>
    <row r="33" spans="1:6" ht="15" customHeight="1" hidden="1">
      <c r="A33" s="102">
        <v>42736</v>
      </c>
      <c r="B33" s="95">
        <v>6525.955</v>
      </c>
      <c r="C33" s="88">
        <v>640.127392</v>
      </c>
      <c r="D33" s="92">
        <v>205.704487</v>
      </c>
      <c r="E33" s="140">
        <v>845.831879</v>
      </c>
      <c r="F33" s="98">
        <v>12.961043693988083</v>
      </c>
    </row>
    <row r="34" spans="1:6" ht="15" customHeight="1" hidden="1">
      <c r="A34" s="102">
        <v>42767</v>
      </c>
      <c r="B34" s="95">
        <v>5542.597</v>
      </c>
      <c r="C34" s="88">
        <v>643.723683</v>
      </c>
      <c r="D34" s="92">
        <v>186.163442</v>
      </c>
      <c r="E34" s="140">
        <v>829.887125</v>
      </c>
      <c r="F34" s="98">
        <v>14.972893122123077</v>
      </c>
    </row>
    <row r="35" spans="1:6" ht="15" customHeight="1" hidden="1">
      <c r="A35" s="102">
        <v>42795</v>
      </c>
      <c r="B35" s="95">
        <v>6624.525</v>
      </c>
      <c r="C35" s="88">
        <v>682.834783</v>
      </c>
      <c r="D35" s="92">
        <v>198.750586</v>
      </c>
      <c r="E35" s="140">
        <v>881.585369</v>
      </c>
      <c r="F35" s="98">
        <v>13.307903117582015</v>
      </c>
    </row>
    <row r="36" spans="1:6" ht="15" customHeight="1" hidden="1">
      <c r="A36" s="102">
        <v>42826</v>
      </c>
      <c r="B36" s="95">
        <v>5851.936</v>
      </c>
      <c r="C36" s="88">
        <v>568.437972</v>
      </c>
      <c r="D36" s="92">
        <v>175.831034</v>
      </c>
      <c r="E36" s="140">
        <v>744.269006</v>
      </c>
      <c r="F36" s="98">
        <v>12.71833810212552</v>
      </c>
    </row>
    <row r="37" spans="1:6" ht="15" customHeight="1" hidden="1">
      <c r="A37" s="102">
        <v>42856</v>
      </c>
      <c r="B37" s="95">
        <v>6056.015</v>
      </c>
      <c r="C37" s="88">
        <v>528.096207</v>
      </c>
      <c r="D37" s="92">
        <v>169.208839</v>
      </c>
      <c r="E37" s="140">
        <v>697.305046</v>
      </c>
      <c r="F37" s="98">
        <v>11.514255595469956</v>
      </c>
    </row>
    <row r="38" spans="1:6" ht="15" customHeight="1" hidden="1">
      <c r="A38" s="102">
        <v>42887</v>
      </c>
      <c r="B38" s="95">
        <v>6174.725</v>
      </c>
      <c r="C38" s="88">
        <v>477.250472</v>
      </c>
      <c r="D38" s="92">
        <v>152.293856</v>
      </c>
      <c r="E38" s="140">
        <v>629.544328</v>
      </c>
      <c r="F38" s="98">
        <v>10.19550389693468</v>
      </c>
    </row>
    <row r="39" spans="1:6" ht="15" customHeight="1" hidden="1">
      <c r="A39" s="102">
        <v>42917</v>
      </c>
      <c r="B39" s="95">
        <v>6088.017</v>
      </c>
      <c r="C39" s="88">
        <v>544.360836</v>
      </c>
      <c r="D39" s="92">
        <v>139.486613</v>
      </c>
      <c r="E39" s="140">
        <v>683.847449</v>
      </c>
      <c r="F39" s="98">
        <v>11.232679688640818</v>
      </c>
    </row>
    <row r="40" spans="1:6" ht="15" customHeight="1" hidden="1">
      <c r="A40" s="102">
        <v>42948</v>
      </c>
      <c r="B40" s="95">
        <v>6181.724</v>
      </c>
      <c r="C40" s="88">
        <v>562.460772</v>
      </c>
      <c r="D40" s="92">
        <v>152.904443</v>
      </c>
      <c r="E40" s="140">
        <v>715.365215</v>
      </c>
      <c r="F40" s="98">
        <v>11.572260667088988</v>
      </c>
    </row>
    <row r="41" spans="1:6" ht="15" customHeight="1" hidden="1">
      <c r="A41" s="102">
        <v>42979</v>
      </c>
      <c r="B41" s="95">
        <v>6156.869</v>
      </c>
      <c r="C41" s="88">
        <v>524.303444</v>
      </c>
      <c r="D41" s="92">
        <v>129.423877</v>
      </c>
      <c r="E41" s="140">
        <v>653.727321</v>
      </c>
      <c r="F41" s="98">
        <v>10.617853343964278</v>
      </c>
    </row>
    <row r="42" spans="1:6" ht="15" customHeight="1" hidden="1">
      <c r="A42" s="102">
        <v>43009</v>
      </c>
      <c r="B42" s="95">
        <v>6414.35</v>
      </c>
      <c r="C42" s="88">
        <v>573.593876</v>
      </c>
      <c r="D42" s="92">
        <v>174.343368</v>
      </c>
      <c r="E42" s="140">
        <v>747.937244</v>
      </c>
      <c r="F42" s="98">
        <v>11.660374691122248</v>
      </c>
    </row>
    <row r="43" spans="1:6" ht="15" customHeight="1" hidden="1">
      <c r="A43" s="102">
        <v>43040</v>
      </c>
      <c r="B43" s="95">
        <v>6814.819</v>
      </c>
      <c r="C43" s="88">
        <v>635.405525</v>
      </c>
      <c r="D43" s="92">
        <v>201.869183</v>
      </c>
      <c r="E43" s="140">
        <v>837.274708</v>
      </c>
      <c r="F43" s="98">
        <v>12.286088713434648</v>
      </c>
    </row>
    <row r="44" spans="1:6" ht="15" customHeight="1" hidden="1">
      <c r="A44" s="102">
        <v>43070</v>
      </c>
      <c r="B44" s="95">
        <v>6947.698</v>
      </c>
      <c r="C44" s="88">
        <v>774.345939</v>
      </c>
      <c r="D44" s="92">
        <v>260.25868</v>
      </c>
      <c r="E44" s="140">
        <v>1034.604619</v>
      </c>
      <c r="F44" s="98">
        <v>14.891329746917611</v>
      </c>
    </row>
    <row r="45" spans="1:6" ht="9" customHeight="1" hidden="1">
      <c r="A45" s="102"/>
      <c r="B45" s="95"/>
      <c r="C45" s="88"/>
      <c r="D45" s="92"/>
      <c r="E45" s="140"/>
      <c r="F45" s="98"/>
    </row>
    <row r="46" spans="1:6" ht="15" customHeight="1" hidden="1">
      <c r="A46" s="102">
        <v>43101</v>
      </c>
      <c r="B46" s="95">
        <v>7049.775</v>
      </c>
      <c r="C46" s="88">
        <v>712.401692</v>
      </c>
      <c r="D46" s="92">
        <v>239.558101</v>
      </c>
      <c r="E46" s="140">
        <v>951.959793</v>
      </c>
      <c r="F46" s="98">
        <v>13.503406747023842</v>
      </c>
    </row>
    <row r="47" spans="1:6" ht="15" customHeight="1" hidden="1">
      <c r="A47" s="102">
        <v>43132</v>
      </c>
      <c r="B47" s="95">
        <v>6476.651</v>
      </c>
      <c r="C47" s="88">
        <v>659.753145</v>
      </c>
      <c r="D47" s="92">
        <v>242.55508</v>
      </c>
      <c r="E47" s="140">
        <v>902.308225</v>
      </c>
      <c r="F47" s="98">
        <v>13.931709845103587</v>
      </c>
    </row>
    <row r="48" spans="1:6" ht="15" customHeight="1" hidden="1">
      <c r="A48" s="102">
        <v>43160</v>
      </c>
      <c r="B48" s="95">
        <v>6597.896</v>
      </c>
      <c r="C48" s="88">
        <v>722.395642</v>
      </c>
      <c r="D48" s="92">
        <v>248.350589</v>
      </c>
      <c r="E48" s="140">
        <v>970.746231</v>
      </c>
      <c r="F48" s="98">
        <v>14.712966542667541</v>
      </c>
    </row>
    <row r="49" spans="1:6" ht="15" customHeight="1" hidden="1">
      <c r="A49" s="102">
        <v>43191</v>
      </c>
      <c r="B49" s="95">
        <v>6201.319</v>
      </c>
      <c r="C49" s="88">
        <v>665.598155</v>
      </c>
      <c r="D49" s="92">
        <v>185.253583</v>
      </c>
      <c r="E49" s="140">
        <v>850.851738</v>
      </c>
      <c r="F49" s="98">
        <v>13.720496204113994</v>
      </c>
    </row>
    <row r="50" spans="1:6" ht="15" customHeight="1" hidden="1">
      <c r="A50" s="102">
        <v>43221</v>
      </c>
      <c r="B50" s="95">
        <v>6904.236</v>
      </c>
      <c r="C50" s="88">
        <v>681.822261</v>
      </c>
      <c r="D50" s="92">
        <v>200.638883</v>
      </c>
      <c r="E50" s="140">
        <v>882.461144</v>
      </c>
      <c r="F50" s="98">
        <v>12.781445246077915</v>
      </c>
    </row>
    <row r="51" spans="1:6" ht="15" customHeight="1" hidden="1">
      <c r="A51" s="102">
        <v>43252</v>
      </c>
      <c r="B51" s="95">
        <v>6326.051</v>
      </c>
      <c r="C51" s="88">
        <v>574.18063</v>
      </c>
      <c r="D51" s="92">
        <v>176.118086</v>
      </c>
      <c r="E51" s="140">
        <v>750.298716</v>
      </c>
      <c r="F51" s="98">
        <v>11.860459487285196</v>
      </c>
    </row>
    <row r="52" spans="1:6" ht="15" customHeight="1" hidden="1">
      <c r="A52" s="102">
        <v>43282</v>
      </c>
      <c r="B52" s="95">
        <v>6975.313</v>
      </c>
      <c r="C52" s="88">
        <v>763.283044</v>
      </c>
      <c r="D52" s="92">
        <v>208.593447</v>
      </c>
      <c r="E52" s="140">
        <v>971.876491</v>
      </c>
      <c r="F52" s="98">
        <v>13.933087891539778</v>
      </c>
    </row>
    <row r="53" spans="1:6" ht="15" customHeight="1" hidden="1">
      <c r="A53" s="102">
        <v>43313</v>
      </c>
      <c r="B53" s="95">
        <v>7135.886</v>
      </c>
      <c r="C53" s="88">
        <v>897.731907</v>
      </c>
      <c r="D53" s="92">
        <v>227.71548</v>
      </c>
      <c r="E53" s="140">
        <v>1125.447387</v>
      </c>
      <c r="F53" s="98">
        <v>15.771655923314917</v>
      </c>
    </row>
    <row r="54" spans="1:6" ht="15" customHeight="1" hidden="1">
      <c r="A54" s="102">
        <v>43344</v>
      </c>
      <c r="B54" s="95">
        <v>6592.72</v>
      </c>
      <c r="C54" s="88">
        <v>722.958192</v>
      </c>
      <c r="D54" s="92">
        <v>236.065274</v>
      </c>
      <c r="E54" s="140">
        <v>959.023466</v>
      </c>
      <c r="F54" s="98">
        <v>14.546704031113105</v>
      </c>
    </row>
    <row r="55" spans="1:6" ht="15" customHeight="1" hidden="1">
      <c r="A55" s="102">
        <v>43374</v>
      </c>
      <c r="B55" s="95">
        <v>7699.727</v>
      </c>
      <c r="C55" s="88">
        <v>767.442258</v>
      </c>
      <c r="D55" s="92">
        <v>258.29631</v>
      </c>
      <c r="E55" s="140">
        <v>1025.738568</v>
      </c>
      <c r="F55" s="98">
        <v>13.321752420572833</v>
      </c>
    </row>
    <row r="56" spans="1:6" ht="15" customHeight="1" hidden="1">
      <c r="A56" s="102">
        <v>43405</v>
      </c>
      <c r="B56" s="95">
        <v>7666.2</v>
      </c>
      <c r="C56" s="88">
        <v>913.036204</v>
      </c>
      <c r="D56" s="92">
        <v>282.261913</v>
      </c>
      <c r="E56" s="140">
        <v>1195.298117</v>
      </c>
      <c r="F56" s="98">
        <v>15.591794070073831</v>
      </c>
    </row>
    <row r="57" spans="1:6" ht="15" customHeight="1" hidden="1">
      <c r="A57" s="102">
        <v>43435</v>
      </c>
      <c r="B57" s="95">
        <v>7077.529</v>
      </c>
      <c r="C57" s="88">
        <v>825.669686</v>
      </c>
      <c r="D57" s="92">
        <v>256.844551</v>
      </c>
      <c r="E57" s="140">
        <v>1082.514237</v>
      </c>
      <c r="F57" s="98">
        <v>15.295087268452026</v>
      </c>
    </row>
    <row r="58" spans="1:6" ht="9" customHeight="1" hidden="1">
      <c r="A58" s="102"/>
      <c r="B58" s="95"/>
      <c r="C58" s="88"/>
      <c r="D58" s="92"/>
      <c r="E58" s="140"/>
      <c r="F58" s="98"/>
    </row>
    <row r="59" spans="1:6" ht="15" customHeight="1" hidden="1">
      <c r="A59" s="102">
        <v>43466</v>
      </c>
      <c r="B59" s="95">
        <v>6998.477</v>
      </c>
      <c r="C59" s="88">
        <v>638.504683</v>
      </c>
      <c r="D59" s="92">
        <v>202.033271</v>
      </c>
      <c r="E59" s="140">
        <v>840.537954</v>
      </c>
      <c r="F59" s="98">
        <v>12.010298154869982</v>
      </c>
    </row>
    <row r="60" spans="1:6" ht="15" customHeight="1" hidden="1">
      <c r="A60" s="102">
        <v>43497</v>
      </c>
      <c r="B60" s="95">
        <v>6056.654</v>
      </c>
      <c r="C60" s="88">
        <v>586.868173</v>
      </c>
      <c r="D60" s="92">
        <v>190.688225</v>
      </c>
      <c r="E60" s="140">
        <v>777.556398</v>
      </c>
      <c r="F60" s="98">
        <v>12.838052132415026</v>
      </c>
    </row>
    <row r="61" spans="1:6" ht="15" customHeight="1" hidden="1">
      <c r="A61" s="102">
        <v>43525</v>
      </c>
      <c r="B61" s="95">
        <v>6684.855</v>
      </c>
      <c r="C61" s="88">
        <v>684.20485</v>
      </c>
      <c r="D61" s="92">
        <v>176.765683</v>
      </c>
      <c r="E61" s="140">
        <v>860.970533</v>
      </c>
      <c r="F61" s="98">
        <v>12.879419718153947</v>
      </c>
    </row>
    <row r="62" spans="1:6" ht="15" customHeight="1" hidden="1">
      <c r="A62" s="102">
        <v>43556</v>
      </c>
      <c r="B62" s="95">
        <v>6605.306</v>
      </c>
      <c r="C62" s="88">
        <v>758.844159</v>
      </c>
      <c r="D62" s="92">
        <v>164.822575</v>
      </c>
      <c r="E62" s="140">
        <v>923.666734</v>
      </c>
      <c r="F62" s="98">
        <v>13.983708461046318</v>
      </c>
    </row>
    <row r="63" spans="1:6" ht="15" customHeight="1" hidden="1">
      <c r="A63" s="102">
        <v>43586</v>
      </c>
      <c r="B63" s="95">
        <v>6803.249</v>
      </c>
      <c r="C63" s="88">
        <v>754.886081</v>
      </c>
      <c r="D63" s="92">
        <v>186.105162</v>
      </c>
      <c r="E63" s="140">
        <v>940.991243</v>
      </c>
      <c r="F63" s="98">
        <v>13.831497906367973</v>
      </c>
    </row>
    <row r="64" spans="1:6" ht="15" customHeight="1" hidden="1">
      <c r="A64" s="102">
        <v>43617</v>
      </c>
      <c r="B64" s="95">
        <v>5996.977</v>
      </c>
      <c r="C64" s="88">
        <v>587.5919</v>
      </c>
      <c r="D64" s="92">
        <v>157.960066</v>
      </c>
      <c r="E64" s="140">
        <v>745.551966</v>
      </c>
      <c r="F64" s="98">
        <v>12.432129821408353</v>
      </c>
    </row>
    <row r="65" spans="1:6" ht="15" customHeight="1" hidden="1">
      <c r="A65" s="102">
        <v>43647</v>
      </c>
      <c r="B65" s="95">
        <v>6897.341</v>
      </c>
      <c r="C65" s="88">
        <v>687.284256</v>
      </c>
      <c r="D65" s="92">
        <v>158.911254</v>
      </c>
      <c r="E65" s="140">
        <v>846.19551</v>
      </c>
      <c r="F65" s="98">
        <v>12.268430834433152</v>
      </c>
    </row>
    <row r="66" spans="1:6" ht="15" customHeight="1" hidden="1">
      <c r="A66" s="102">
        <v>43678</v>
      </c>
      <c r="B66" s="95">
        <v>6290.93</v>
      </c>
      <c r="C66" s="88">
        <v>672.73282</v>
      </c>
      <c r="D66" s="92">
        <v>159.238781</v>
      </c>
      <c r="E66" s="140">
        <v>831.971601</v>
      </c>
      <c r="F66" s="98">
        <v>13.224938141101553</v>
      </c>
    </row>
    <row r="67" spans="1:6" ht="15" customHeight="1" hidden="1">
      <c r="A67" s="102">
        <v>43709</v>
      </c>
      <c r="B67" s="95">
        <v>6498.069</v>
      </c>
      <c r="C67" s="88">
        <v>606.340811</v>
      </c>
      <c r="D67" s="92">
        <v>147.950307</v>
      </c>
      <c r="E67" s="140">
        <v>754.291118</v>
      </c>
      <c r="F67" s="98">
        <v>11.607927185753182</v>
      </c>
    </row>
    <row r="68" spans="1:6" ht="15" customHeight="1" hidden="1">
      <c r="A68" s="102">
        <v>43739</v>
      </c>
      <c r="B68" s="95">
        <v>6565.009</v>
      </c>
      <c r="C68" s="88">
        <v>594.171147</v>
      </c>
      <c r="D68" s="92">
        <v>145.715784</v>
      </c>
      <c r="E68" s="140">
        <v>739.886931</v>
      </c>
      <c r="F68" s="98">
        <v>11.270158670003347</v>
      </c>
    </row>
    <row r="69" spans="1:6" ht="15" customHeight="1" hidden="1">
      <c r="A69" s="102">
        <v>43770</v>
      </c>
      <c r="B69" s="95">
        <v>6467.394</v>
      </c>
      <c r="C69" s="88">
        <v>631.00251</v>
      </c>
      <c r="D69" s="92">
        <v>161.936975</v>
      </c>
      <c r="E69" s="140">
        <v>792.939485</v>
      </c>
      <c r="F69" s="98">
        <v>12.260571800635619</v>
      </c>
    </row>
    <row r="70" spans="1:6" ht="15" customHeight="1" hidden="1">
      <c r="A70" s="102">
        <v>43800</v>
      </c>
      <c r="B70" s="95">
        <v>6735.246</v>
      </c>
      <c r="C70" s="88">
        <v>766.614804</v>
      </c>
      <c r="D70" s="92">
        <v>216.167616</v>
      </c>
      <c r="E70" s="140">
        <v>982.78242</v>
      </c>
      <c r="F70" s="98">
        <v>14.591633624072529</v>
      </c>
    </row>
    <row r="71" spans="1:6" ht="9" customHeight="1" hidden="1">
      <c r="A71" s="102"/>
      <c r="B71" s="95"/>
      <c r="C71" s="88"/>
      <c r="D71" s="92"/>
      <c r="E71" s="140"/>
      <c r="F71" s="98"/>
    </row>
    <row r="72" spans="1:6" ht="15" customHeight="1" hidden="1">
      <c r="A72" s="102">
        <v>43831</v>
      </c>
      <c r="B72" s="95">
        <v>6747.75</v>
      </c>
      <c r="C72" s="88">
        <v>692.995608</v>
      </c>
      <c r="D72" s="92">
        <v>228.524888</v>
      </c>
      <c r="E72" s="140">
        <v>921.520496</v>
      </c>
      <c r="F72" s="98">
        <v>13.656707732207032</v>
      </c>
    </row>
    <row r="73" spans="1:6" ht="15" customHeight="1" hidden="1">
      <c r="A73" s="102">
        <v>43862</v>
      </c>
      <c r="B73" s="95">
        <v>5209.975</v>
      </c>
      <c r="C73" s="88">
        <v>603.710417</v>
      </c>
      <c r="D73" s="92">
        <v>192.290414</v>
      </c>
      <c r="E73" s="140">
        <v>796.000831</v>
      </c>
      <c r="F73" s="98">
        <v>15.278400203455869</v>
      </c>
    </row>
    <row r="74" spans="1:6" ht="15" customHeight="1" hidden="1">
      <c r="A74" s="102">
        <v>43891</v>
      </c>
      <c r="B74" s="95">
        <v>6355.179</v>
      </c>
      <c r="C74" s="88">
        <v>624.215697</v>
      </c>
      <c r="D74" s="92">
        <v>172.652431</v>
      </c>
      <c r="E74" s="140">
        <v>796.868128</v>
      </c>
      <c r="F74" s="98">
        <v>12.538877787706687</v>
      </c>
    </row>
    <row r="75" spans="1:6" ht="15" customHeight="1" hidden="1">
      <c r="A75" s="102">
        <v>43922</v>
      </c>
      <c r="B75" s="95">
        <v>6150.407</v>
      </c>
      <c r="C75" s="88">
        <v>424.544164</v>
      </c>
      <c r="D75" s="92">
        <v>110.921654</v>
      </c>
      <c r="E75" s="140">
        <v>535.465818</v>
      </c>
      <c r="F75" s="98">
        <v>8.706185102872054</v>
      </c>
    </row>
    <row r="76" spans="1:6" ht="15" customHeight="1" hidden="1">
      <c r="A76" s="102">
        <v>43952</v>
      </c>
      <c r="B76" s="95">
        <v>5055.394</v>
      </c>
      <c r="C76" s="88">
        <v>159.158858</v>
      </c>
      <c r="D76" s="92">
        <v>95.408757</v>
      </c>
      <c r="E76" s="140">
        <v>254.567615</v>
      </c>
      <c r="F76" s="98">
        <v>5.035564290340179</v>
      </c>
    </row>
    <row r="77" spans="1:6" ht="15" customHeight="1" hidden="1">
      <c r="A77" s="102">
        <v>43983</v>
      </c>
      <c r="B77" s="95">
        <v>5163.528</v>
      </c>
      <c r="C77" s="88">
        <v>167.423195</v>
      </c>
      <c r="D77" s="92">
        <v>84.760166</v>
      </c>
      <c r="E77" s="140">
        <v>252.183361</v>
      </c>
      <c r="F77" s="98">
        <v>4.88393518927369</v>
      </c>
    </row>
    <row r="78" spans="1:6" ht="15" customHeight="1" hidden="1">
      <c r="A78" s="102">
        <v>44013</v>
      </c>
      <c r="B78" s="95">
        <v>5400.76</v>
      </c>
      <c r="C78" s="88">
        <v>255.275588</v>
      </c>
      <c r="D78" s="92">
        <v>121.395189</v>
      </c>
      <c r="E78" s="140">
        <v>376.670777</v>
      </c>
      <c r="F78" s="98">
        <v>6.974403176589961</v>
      </c>
    </row>
    <row r="79" spans="1:6" ht="15" customHeight="1" hidden="1">
      <c r="A79" s="102">
        <v>44044</v>
      </c>
      <c r="B79" s="95">
        <v>5017.03</v>
      </c>
      <c r="C79" s="88">
        <v>319.628752</v>
      </c>
      <c r="D79" s="92">
        <v>129.234403</v>
      </c>
      <c r="E79" s="140">
        <v>448.863155</v>
      </c>
      <c r="F79" s="98">
        <v>8.94679033212877</v>
      </c>
    </row>
    <row r="80" spans="1:6" ht="15" customHeight="1" hidden="1">
      <c r="A80" s="102">
        <v>44075</v>
      </c>
      <c r="B80" s="95">
        <v>5401.467</v>
      </c>
      <c r="C80" s="88">
        <v>343.465336</v>
      </c>
      <c r="D80" s="92">
        <v>126.625919</v>
      </c>
      <c r="E80" s="140">
        <v>470.091255</v>
      </c>
      <c r="F80" s="98">
        <v>8.703029288154497</v>
      </c>
    </row>
    <row r="81" spans="1:6" ht="15" customHeight="1" hidden="1">
      <c r="A81" s="102">
        <v>44105</v>
      </c>
      <c r="B81" s="95">
        <v>5723.962</v>
      </c>
      <c r="C81" s="88">
        <v>341.14608</v>
      </c>
      <c r="D81" s="92">
        <v>122.77072</v>
      </c>
      <c r="E81" s="140">
        <v>463.9168</v>
      </c>
      <c r="F81" s="98">
        <v>8.104819703554984</v>
      </c>
    </row>
    <row r="82" spans="1:6" ht="15" customHeight="1" hidden="1">
      <c r="A82" s="102">
        <v>44136</v>
      </c>
      <c r="B82" s="95">
        <v>5787.126</v>
      </c>
      <c r="C82" s="88">
        <v>314.376538</v>
      </c>
      <c r="D82" s="92">
        <v>137.261013</v>
      </c>
      <c r="E82" s="140">
        <v>451.637551</v>
      </c>
      <c r="F82" s="98">
        <v>7.804176909229208</v>
      </c>
    </row>
    <row r="83" spans="1:6" ht="15" customHeight="1" hidden="1">
      <c r="A83" s="102">
        <v>44166</v>
      </c>
      <c r="B83" s="95">
        <v>5998.254</v>
      </c>
      <c r="C83" s="88">
        <v>400.484148</v>
      </c>
      <c r="D83" s="92">
        <v>153.433546</v>
      </c>
      <c r="E83" s="140">
        <v>553.917694</v>
      </c>
      <c r="F83" s="98">
        <v>9.234648849481866</v>
      </c>
    </row>
    <row r="84" spans="1:6" ht="9" customHeight="1" hidden="1">
      <c r="A84" s="102"/>
      <c r="B84" s="95"/>
      <c r="C84" s="88"/>
      <c r="D84" s="92"/>
      <c r="E84" s="140"/>
      <c r="F84" s="98"/>
    </row>
    <row r="85" spans="1:6" ht="15" customHeight="1" hidden="1">
      <c r="A85" s="102">
        <v>44197</v>
      </c>
      <c r="B85" s="95">
        <v>6150.16</v>
      </c>
      <c r="C85" s="88">
        <v>403.571235</v>
      </c>
      <c r="D85" s="92">
        <v>181.483376</v>
      </c>
      <c r="E85" s="140">
        <v>585.054611</v>
      </c>
      <c r="F85" s="98">
        <v>9.512835617284754</v>
      </c>
    </row>
    <row r="86" spans="1:6" ht="15" customHeight="1" hidden="1">
      <c r="A86" s="102">
        <v>44228</v>
      </c>
      <c r="B86" s="95">
        <v>5871.045</v>
      </c>
      <c r="C86" s="88">
        <v>418.661471</v>
      </c>
      <c r="D86" s="92">
        <v>206.201005</v>
      </c>
      <c r="E86" s="140">
        <v>624.862476</v>
      </c>
      <c r="F86" s="98">
        <v>10.643121897379428</v>
      </c>
    </row>
    <row r="87" spans="1:6" ht="15" customHeight="1" hidden="1">
      <c r="A87" s="102">
        <v>44256</v>
      </c>
      <c r="B87" s="95">
        <v>6767.713</v>
      </c>
      <c r="C87" s="88">
        <v>509.768785</v>
      </c>
      <c r="D87" s="92">
        <v>229.350023</v>
      </c>
      <c r="E87" s="140">
        <v>739.118808</v>
      </c>
      <c r="F87" s="98">
        <v>10.921249290565365</v>
      </c>
    </row>
    <row r="88" spans="1:6" ht="15" customHeight="1" hidden="1">
      <c r="A88" s="102">
        <v>44287</v>
      </c>
      <c r="B88" s="95">
        <v>6962.384</v>
      </c>
      <c r="C88" s="88">
        <v>590.658214</v>
      </c>
      <c r="D88" s="92">
        <v>227.733462</v>
      </c>
      <c r="E88" s="140">
        <v>818.391676</v>
      </c>
      <c r="F88" s="98">
        <v>11.754474846546813</v>
      </c>
    </row>
    <row r="89" spans="1:6" ht="15" customHeight="1" hidden="1">
      <c r="A89" s="102">
        <v>44317</v>
      </c>
      <c r="B89" s="95">
        <v>6478.439</v>
      </c>
      <c r="C89" s="88">
        <v>431.508292</v>
      </c>
      <c r="D89" s="92">
        <v>215.810986</v>
      </c>
      <c r="E89" s="140">
        <v>647.319278</v>
      </c>
      <c r="F89" s="98">
        <v>9.991902030720674</v>
      </c>
    </row>
    <row r="90" spans="1:6" ht="15" customHeight="1" hidden="1">
      <c r="A90" s="102">
        <v>44348</v>
      </c>
      <c r="B90" s="95">
        <v>6862.596</v>
      </c>
      <c r="C90" s="88">
        <v>471.617093</v>
      </c>
      <c r="D90" s="92">
        <v>223.260969</v>
      </c>
      <c r="E90" s="140">
        <v>694.878062</v>
      </c>
      <c r="F90" s="98">
        <v>10.125586031874818</v>
      </c>
    </row>
    <row r="91" spans="1:6" ht="15" customHeight="1" hidden="1">
      <c r="A91" s="102">
        <v>44378</v>
      </c>
      <c r="B91" s="95">
        <v>6926.264</v>
      </c>
      <c r="C91" s="88">
        <v>551.756947</v>
      </c>
      <c r="D91" s="92">
        <v>223.671156</v>
      </c>
      <c r="E91" s="140">
        <v>775.428103</v>
      </c>
      <c r="F91" s="98">
        <v>11.195474255673766</v>
      </c>
    </row>
    <row r="92" spans="1:6" ht="15" customHeight="1" hidden="1">
      <c r="A92" s="102">
        <v>44409</v>
      </c>
      <c r="B92" s="95">
        <v>7268.354</v>
      </c>
      <c r="C92" s="88">
        <v>689.422995</v>
      </c>
      <c r="D92" s="92">
        <v>234.16511</v>
      </c>
      <c r="E92" s="140">
        <v>923.588105</v>
      </c>
      <c r="F92" s="98">
        <v>12.706977466975328</v>
      </c>
    </row>
    <row r="93" spans="1:6" ht="15" customHeight="1" hidden="1">
      <c r="A93" s="102">
        <v>44440</v>
      </c>
      <c r="B93" s="95">
        <v>7489.455</v>
      </c>
      <c r="C93" s="88">
        <v>655.202184</v>
      </c>
      <c r="D93" s="92">
        <v>222.69194</v>
      </c>
      <c r="E93" s="140">
        <v>877.894124</v>
      </c>
      <c r="F93" s="98">
        <v>11.721735747127129</v>
      </c>
    </row>
    <row r="94" spans="1:6" ht="15" customHeight="1" hidden="1">
      <c r="A94" s="102">
        <v>44470</v>
      </c>
      <c r="B94" s="95">
        <v>7273.941</v>
      </c>
      <c r="C94" s="88">
        <v>618.412287</v>
      </c>
      <c r="D94" s="92">
        <v>244.391772</v>
      </c>
      <c r="E94" s="140">
        <v>862.804059</v>
      </c>
      <c r="F94" s="98">
        <v>11.861576262441503</v>
      </c>
    </row>
    <row r="95" spans="1:6" ht="15" customHeight="1">
      <c r="A95" s="102">
        <v>44501</v>
      </c>
      <c r="B95" s="95">
        <v>8340.52</v>
      </c>
      <c r="C95" s="88">
        <v>720.664172</v>
      </c>
      <c r="D95" s="92">
        <v>316.675713</v>
      </c>
      <c r="E95" s="140">
        <v>1037.339885</v>
      </c>
      <c r="F95" s="98">
        <v>12.437352647077162</v>
      </c>
    </row>
    <row r="96" spans="1:6" ht="15" customHeight="1">
      <c r="A96" s="102">
        <v>44531</v>
      </c>
      <c r="B96" s="95">
        <v>8484.174</v>
      </c>
      <c r="C96" s="88">
        <v>867.871555</v>
      </c>
      <c r="D96" s="92">
        <v>347.400324</v>
      </c>
      <c r="E96" s="140">
        <v>1215.271879</v>
      </c>
      <c r="F96" s="98">
        <v>14.323985799914048</v>
      </c>
    </row>
    <row r="97" spans="1:6" ht="9" customHeight="1">
      <c r="A97" s="102"/>
      <c r="B97" s="95"/>
      <c r="C97" s="88"/>
      <c r="D97" s="92"/>
      <c r="E97" s="140"/>
      <c r="F97" s="98"/>
    </row>
    <row r="98" spans="1:6" ht="15" customHeight="1">
      <c r="A98" s="102">
        <v>44562</v>
      </c>
      <c r="B98" s="95">
        <v>8531.235</v>
      </c>
      <c r="C98" s="88">
        <v>744.680601</v>
      </c>
      <c r="D98" s="92">
        <v>313.149581</v>
      </c>
      <c r="E98" s="140">
        <v>1057.830182</v>
      </c>
      <c r="F98" s="98">
        <v>12.39949646211832</v>
      </c>
    </row>
    <row r="99" spans="1:6" ht="15" customHeight="1">
      <c r="A99" s="102">
        <v>44593</v>
      </c>
      <c r="B99" s="95">
        <v>7867.087</v>
      </c>
      <c r="C99" s="88">
        <v>809.262338</v>
      </c>
      <c r="D99" s="92">
        <v>291.767286</v>
      </c>
      <c r="E99" s="140">
        <v>1101.029624</v>
      </c>
      <c r="F99" s="98">
        <v>13.995391483531325</v>
      </c>
    </row>
    <row r="100" spans="1:6" ht="15" customHeight="1">
      <c r="A100" s="102">
        <v>44621</v>
      </c>
      <c r="B100" s="95">
        <v>8884.044</v>
      </c>
      <c r="C100" s="88">
        <v>865.627859</v>
      </c>
      <c r="D100" s="92">
        <v>284.019228</v>
      </c>
      <c r="E100" s="140">
        <v>1149.647087</v>
      </c>
      <c r="F100" s="98">
        <v>12.940582993510613</v>
      </c>
    </row>
    <row r="101" spans="1:6" ht="15" customHeight="1">
      <c r="A101" s="102">
        <v>44652</v>
      </c>
      <c r="B101" s="95">
        <v>8929.447</v>
      </c>
      <c r="C101" s="88">
        <v>1181.906354</v>
      </c>
      <c r="D101" s="92">
        <v>321.430798</v>
      </c>
      <c r="E101" s="140">
        <v>1503.337152</v>
      </c>
      <c r="F101" s="98">
        <v>16.835725123851457</v>
      </c>
    </row>
    <row r="102" spans="1:6" ht="15" customHeight="1">
      <c r="A102" s="102">
        <v>44682</v>
      </c>
      <c r="B102" s="95">
        <v>9642.635</v>
      </c>
      <c r="C102" s="88">
        <v>1067.633737</v>
      </c>
      <c r="D102" s="92">
        <v>343.668604</v>
      </c>
      <c r="E102" s="140">
        <v>1411.302341</v>
      </c>
      <c r="F102" s="98">
        <v>14.63606515231573</v>
      </c>
    </row>
    <row r="103" spans="1:6" ht="15" customHeight="1">
      <c r="A103" s="102">
        <v>44713</v>
      </c>
      <c r="B103" s="95">
        <v>10018.855</v>
      </c>
      <c r="C103" s="88">
        <v>1159.776947</v>
      </c>
      <c r="D103" s="92">
        <v>328.647331</v>
      </c>
      <c r="E103" s="140">
        <v>1488.424278</v>
      </c>
      <c r="F103" s="98">
        <v>14.856231355778679</v>
      </c>
    </row>
    <row r="104" spans="1:6" ht="15" customHeight="1">
      <c r="A104" s="102">
        <v>44743</v>
      </c>
      <c r="B104" s="95">
        <v>10200.17</v>
      </c>
      <c r="C104" s="88">
        <v>1142.721784</v>
      </c>
      <c r="D104" s="92">
        <v>314.985763</v>
      </c>
      <c r="E104" s="140">
        <v>1457.707547</v>
      </c>
      <c r="F104" s="98">
        <v>14.29101227724636</v>
      </c>
    </row>
    <row r="105" spans="1:6" ht="15" customHeight="1">
      <c r="A105" s="102">
        <v>44774</v>
      </c>
      <c r="B105" s="95">
        <v>10884.838</v>
      </c>
      <c r="C105" s="88">
        <v>1312.359678</v>
      </c>
      <c r="D105" s="92">
        <v>368.746714</v>
      </c>
      <c r="E105" s="140">
        <v>1681.106392</v>
      </c>
      <c r="F105" s="98">
        <v>15.44447783237564</v>
      </c>
    </row>
    <row r="106" spans="1:6" ht="15" customHeight="1">
      <c r="A106" s="102">
        <v>44805</v>
      </c>
      <c r="B106" s="95">
        <v>10920.027</v>
      </c>
      <c r="C106" s="88">
        <v>1316.351587</v>
      </c>
      <c r="D106" s="92">
        <v>319.711839</v>
      </c>
      <c r="E106" s="140">
        <v>1636.063426</v>
      </c>
      <c r="F106" s="98">
        <v>14.98222876188859</v>
      </c>
    </row>
    <row r="107" spans="1:6" ht="15" customHeight="1">
      <c r="A107" s="102">
        <v>44835</v>
      </c>
      <c r="B107" s="95">
        <v>11177.168</v>
      </c>
      <c r="C107" s="88">
        <v>1219.761218</v>
      </c>
      <c r="D107" s="92">
        <v>307.694173</v>
      </c>
      <c r="E107" s="140">
        <v>1527.455391</v>
      </c>
      <c r="F107" s="98">
        <v>13.665853380749041</v>
      </c>
    </row>
    <row r="108" spans="1:6" ht="15" customHeight="1">
      <c r="A108" s="102">
        <v>44866</v>
      </c>
      <c r="B108" s="95">
        <v>10866.107</v>
      </c>
      <c r="C108" s="88">
        <v>1222.839275</v>
      </c>
      <c r="D108" s="92">
        <v>338.412235</v>
      </c>
      <c r="E108" s="140">
        <v>1561.25151</v>
      </c>
      <c r="F108" s="98">
        <v>14.368085184509964</v>
      </c>
    </row>
    <row r="109" spans="1:6" ht="9" customHeight="1" thickBot="1">
      <c r="A109" s="161"/>
      <c r="B109" s="162"/>
      <c r="C109" s="163"/>
      <c r="D109" s="164"/>
      <c r="E109" s="165"/>
      <c r="F109" s="166"/>
    </row>
    <row r="110" spans="1:6" ht="14.25" customHeight="1">
      <c r="A110" s="100" t="s">
        <v>182</v>
      </c>
      <c r="B110" s="48"/>
      <c r="C110" s="49" t="s">
        <v>0</v>
      </c>
      <c r="D110" s="49" t="s">
        <v>0</v>
      </c>
      <c r="E110" s="48"/>
      <c r="F110" s="48"/>
    </row>
    <row r="111" spans="1:6" ht="14.25" customHeight="1">
      <c r="A111" s="100" t="s">
        <v>415</v>
      </c>
      <c r="B111" s="48"/>
      <c r="C111" s="48"/>
      <c r="D111" s="48"/>
      <c r="E111" s="48"/>
      <c r="F111" s="48"/>
    </row>
    <row r="112" spans="1:6" ht="14.25" customHeight="1">
      <c r="A112" s="100" t="s">
        <v>256</v>
      </c>
      <c r="B112" s="48"/>
      <c r="C112" s="48"/>
      <c r="D112" s="48"/>
      <c r="E112" s="48"/>
      <c r="F112" s="48"/>
    </row>
    <row r="113" spans="1:6" ht="14.25" customHeight="1">
      <c r="A113" s="100" t="s">
        <v>257</v>
      </c>
      <c r="B113" s="48"/>
      <c r="C113" s="48"/>
      <c r="D113" s="48"/>
      <c r="E113" s="48"/>
      <c r="F113" s="48"/>
    </row>
    <row r="114" spans="1:6" ht="14.25" customHeight="1">
      <c r="A114" s="100" t="s">
        <v>258</v>
      </c>
      <c r="B114" s="48"/>
      <c r="C114" s="48"/>
      <c r="D114" s="48"/>
      <c r="E114" s="48"/>
      <c r="F114" s="48"/>
    </row>
    <row r="115" spans="1:6" ht="14.25" customHeight="1">
      <c r="A115" s="100" t="s">
        <v>271</v>
      </c>
      <c r="B115" s="48"/>
      <c r="C115" s="48"/>
      <c r="D115" s="48"/>
      <c r="E115" s="48"/>
      <c r="F115" s="48"/>
    </row>
    <row r="116" spans="1:6" ht="10.5" customHeight="1">
      <c r="A116" s="100" t="s">
        <v>0</v>
      </c>
      <c r="B116" s="48"/>
      <c r="C116" s="48"/>
      <c r="D116" s="48"/>
      <c r="E116" s="48"/>
      <c r="F116" s="50"/>
    </row>
    <row r="117" ht="14.25">
      <c r="A117" s="101" t="s">
        <v>12</v>
      </c>
    </row>
    <row r="118" spans="1:6" ht="13.5" thickBot="1">
      <c r="A118" s="124" t="s">
        <v>290</v>
      </c>
      <c r="F118" s="167" t="s">
        <v>147</v>
      </c>
    </row>
    <row r="119" spans="1:6" ht="12.75">
      <c r="A119" s="114" t="s">
        <v>176</v>
      </c>
      <c r="B119" s="168"/>
      <c r="C119" s="142" t="s">
        <v>148</v>
      </c>
      <c r="D119" s="143"/>
      <c r="E119" s="169"/>
      <c r="F119" s="51" t="s">
        <v>1</v>
      </c>
    </row>
    <row r="120" spans="1:6" ht="12.75">
      <c r="A120" s="145"/>
      <c r="B120" s="170" t="s">
        <v>2</v>
      </c>
      <c r="C120" s="171" t="s">
        <v>0</v>
      </c>
      <c r="D120" s="147" t="s">
        <v>0</v>
      </c>
      <c r="E120" s="122" t="s">
        <v>0</v>
      </c>
      <c r="F120" s="52" t="s">
        <v>4</v>
      </c>
    </row>
    <row r="121" spans="1:6" ht="12.75">
      <c r="A121" s="145"/>
      <c r="B121" s="170" t="s">
        <v>0</v>
      </c>
      <c r="C121" s="172" t="s">
        <v>5</v>
      </c>
      <c r="D121" s="150" t="s">
        <v>6</v>
      </c>
      <c r="E121" s="173" t="s">
        <v>7</v>
      </c>
      <c r="F121" s="52" t="s">
        <v>8</v>
      </c>
    </row>
    <row r="122" spans="1:6" ht="13.5" thickBot="1">
      <c r="A122" s="115" t="s">
        <v>177</v>
      </c>
      <c r="B122" s="170" t="s">
        <v>13</v>
      </c>
      <c r="C122" s="174"/>
      <c r="D122" s="152"/>
      <c r="E122" s="173" t="s">
        <v>14</v>
      </c>
      <c r="F122" s="170" t="s">
        <v>15</v>
      </c>
    </row>
    <row r="123" spans="1:6" ht="9" customHeight="1">
      <c r="A123" s="175"/>
      <c r="B123" s="176"/>
      <c r="C123" s="177"/>
      <c r="D123" s="157"/>
      <c r="E123" s="178"/>
      <c r="F123" s="176"/>
    </row>
    <row r="124" spans="1:6" ht="14.25" customHeight="1" hidden="1">
      <c r="A124" s="99" t="s">
        <v>416</v>
      </c>
      <c r="B124" s="95">
        <v>670970.6357304873</v>
      </c>
      <c r="C124" s="91">
        <v>63634.833496443665</v>
      </c>
      <c r="D124" s="96">
        <v>19078.057086366338</v>
      </c>
      <c r="E124" s="97">
        <v>82712.89058281</v>
      </c>
      <c r="F124" s="98">
        <v>12.327348795638468</v>
      </c>
    </row>
    <row r="125" spans="1:6" ht="14.25" customHeight="1" hidden="1">
      <c r="A125" s="99" t="s">
        <v>417</v>
      </c>
      <c r="B125" s="95">
        <v>748108.196270432</v>
      </c>
      <c r="C125" s="91">
        <v>80528.31868991232</v>
      </c>
      <c r="D125" s="96">
        <v>24974.919149363093</v>
      </c>
      <c r="E125" s="97">
        <v>105503.23783927545</v>
      </c>
      <c r="F125" s="98">
        <v>14.102671026095445</v>
      </c>
    </row>
    <row r="126" spans="1:6" ht="14.25" customHeight="1" hidden="1">
      <c r="A126" s="99" t="s">
        <v>418</v>
      </c>
      <c r="B126" s="95">
        <v>720763.6526977587</v>
      </c>
      <c r="C126" s="91">
        <v>73039.2464490709</v>
      </c>
      <c r="D126" s="96">
        <v>18954.16103092392</v>
      </c>
      <c r="E126" s="97">
        <v>91993.40747999481</v>
      </c>
      <c r="F126" s="98">
        <v>12.763325000597783</v>
      </c>
    </row>
    <row r="127" spans="1:6" ht="14.25" customHeight="1">
      <c r="A127" s="99" t="s">
        <v>419</v>
      </c>
      <c r="B127" s="95">
        <v>635697.2608703788</v>
      </c>
      <c r="C127" s="91">
        <v>43299.99482778369</v>
      </c>
      <c r="D127" s="96">
        <v>15638.048212464071</v>
      </c>
      <c r="E127" s="97">
        <v>58938.04304024774</v>
      </c>
      <c r="F127" s="98">
        <v>9.271401131971441</v>
      </c>
    </row>
    <row r="128" spans="1:6" ht="14.25" customHeight="1">
      <c r="A128" s="99" t="s">
        <v>420</v>
      </c>
      <c r="B128" s="95">
        <v>774444.5167427693</v>
      </c>
      <c r="C128" s="91">
        <v>63047.472610596014</v>
      </c>
      <c r="D128" s="96">
        <v>26171.128624741035</v>
      </c>
      <c r="E128" s="97">
        <v>89218.60123533705</v>
      </c>
      <c r="F128" s="98">
        <v>11.520334808564586</v>
      </c>
    </row>
    <row r="129" spans="1:6" ht="9" customHeight="1">
      <c r="A129" s="99"/>
      <c r="B129" s="95"/>
      <c r="C129" s="91"/>
      <c r="D129" s="96"/>
      <c r="E129" s="109"/>
      <c r="F129" s="98"/>
    </row>
    <row r="130" spans="1:6" ht="14.25" customHeight="1" hidden="1">
      <c r="A130" s="99" t="s">
        <v>421</v>
      </c>
      <c r="B130" s="88">
        <v>691678.1752551164</v>
      </c>
      <c r="C130" s="91">
        <v>65608.81769563243</v>
      </c>
      <c r="D130" s="96">
        <v>20602.620355863706</v>
      </c>
      <c r="E130" s="97">
        <v>86211.43805149614</v>
      </c>
      <c r="F130" s="98">
        <v>12.464096907452397</v>
      </c>
    </row>
    <row r="131" spans="1:6" ht="14.25" customHeight="1" hidden="1">
      <c r="A131" s="99" t="s">
        <v>422</v>
      </c>
      <c r="B131" s="88">
        <v>743638.3908978091</v>
      </c>
      <c r="C131" s="91">
        <v>78726.21351054868</v>
      </c>
      <c r="D131" s="96">
        <v>23472.433178555097</v>
      </c>
      <c r="E131" s="97">
        <v>102198.6466891038</v>
      </c>
      <c r="F131" s="98">
        <v>13.74305683246361</v>
      </c>
    </row>
    <row r="132" spans="1:6" ht="14.25" customHeight="1" hidden="1">
      <c r="A132" s="99" t="s">
        <v>423</v>
      </c>
      <c r="B132" s="88">
        <v>709544.1729953237</v>
      </c>
      <c r="C132" s="91">
        <v>73325.7294629382</v>
      </c>
      <c r="D132" s="96">
        <v>19222.63094114572</v>
      </c>
      <c r="E132" s="97">
        <v>92548.3604040839</v>
      </c>
      <c r="F132" s="98">
        <v>13.043354300746804</v>
      </c>
    </row>
    <row r="133" spans="1:6" ht="14.25" customHeight="1">
      <c r="A133" s="99" t="s">
        <v>424</v>
      </c>
      <c r="B133" s="88">
        <v>646369.1513465379</v>
      </c>
      <c r="C133" s="91">
        <v>38334.92963173818</v>
      </c>
      <c r="D133" s="96">
        <v>16062.113835999242</v>
      </c>
      <c r="E133" s="97">
        <v>54397.04346773742</v>
      </c>
      <c r="F133" s="98">
        <v>8.415785832974187</v>
      </c>
    </row>
    <row r="134" spans="1:6" ht="14.25" customHeight="1">
      <c r="A134" s="99" t="s">
        <v>425</v>
      </c>
      <c r="B134" s="88">
        <v>815024.7563307728</v>
      </c>
      <c r="C134" s="91">
        <v>71376.64430397809</v>
      </c>
      <c r="D134" s="96">
        <v>28018.278068793024</v>
      </c>
      <c r="E134" s="97">
        <v>99394.9223727711</v>
      </c>
      <c r="F134" s="98">
        <v>12.195325553084462</v>
      </c>
    </row>
    <row r="135" spans="1:6" ht="9" customHeight="1">
      <c r="A135" s="99"/>
      <c r="B135" s="95"/>
      <c r="C135" s="91"/>
      <c r="D135" s="96"/>
      <c r="E135" s="109"/>
      <c r="F135" s="98"/>
    </row>
    <row r="136" spans="1:6" ht="14.25" customHeight="1" hidden="1">
      <c r="A136" s="99" t="s">
        <v>426</v>
      </c>
      <c r="B136" s="95">
        <v>328939.53400517773</v>
      </c>
      <c r="C136" s="96">
        <v>28872.42724021607</v>
      </c>
      <c r="D136" s="96">
        <v>8279.013552993303</v>
      </c>
      <c r="E136" s="97">
        <v>37151.440793209375</v>
      </c>
      <c r="F136" s="98">
        <v>11.294306993401586</v>
      </c>
    </row>
    <row r="137" spans="1:6" ht="14.25" customHeight="1" hidden="1">
      <c r="A137" s="99" t="s">
        <v>427</v>
      </c>
      <c r="B137" s="95">
        <v>362738.64124993875</v>
      </c>
      <c r="C137" s="96">
        <v>36736.39045541636</v>
      </c>
      <c r="D137" s="96">
        <v>12323.606802870401</v>
      </c>
      <c r="E137" s="97">
        <v>49059.99725828676</v>
      </c>
      <c r="F137" s="98">
        <v>13.524888633103421</v>
      </c>
    </row>
    <row r="138" spans="1:6" ht="14.25" customHeight="1" hidden="1">
      <c r="A138" s="99" t="s">
        <v>428</v>
      </c>
      <c r="B138" s="95">
        <v>365667.075001938</v>
      </c>
      <c r="C138" s="96">
        <v>39204.5807246865</v>
      </c>
      <c r="D138" s="96">
        <v>11239.706027620263</v>
      </c>
      <c r="E138" s="97">
        <v>50444.28675230677</v>
      </c>
      <c r="F138" s="98">
        <v>13.795140498235838</v>
      </c>
    </row>
    <row r="139" spans="1:6" ht="14.25" customHeight="1" hidden="1">
      <c r="A139" s="99" t="s">
        <v>429</v>
      </c>
      <c r="B139" s="95">
        <v>377971.3158958711</v>
      </c>
      <c r="C139" s="96">
        <v>39521.632785862195</v>
      </c>
      <c r="D139" s="96">
        <v>12232.727150934836</v>
      </c>
      <c r="E139" s="97">
        <v>51754.359936797024</v>
      </c>
      <c r="F139" s="98">
        <v>13.69266866564421</v>
      </c>
    </row>
    <row r="140" spans="1:6" ht="14.25" customHeight="1" hidden="1">
      <c r="A140" s="99" t="s">
        <v>430</v>
      </c>
      <c r="B140" s="95">
        <v>359210.77633731626</v>
      </c>
      <c r="C140" s="96">
        <v>37343.3395092927</v>
      </c>
      <c r="D140" s="96">
        <v>8952.63787236227</v>
      </c>
      <c r="E140" s="97">
        <v>46295.97738165497</v>
      </c>
      <c r="F140" s="98">
        <v>12.88824846896598</v>
      </c>
    </row>
    <row r="141" spans="1:6" ht="14.25" customHeight="1" hidden="1">
      <c r="A141" s="99" t="s">
        <v>431</v>
      </c>
      <c r="B141" s="95">
        <v>350333.3966580075</v>
      </c>
      <c r="C141" s="96">
        <v>35982.389953645485</v>
      </c>
      <c r="D141" s="96">
        <v>10269.99306878345</v>
      </c>
      <c r="E141" s="97">
        <v>46252.38302242893</v>
      </c>
      <c r="F141" s="98">
        <v>13.20239048393668</v>
      </c>
    </row>
    <row r="142" spans="1:6" ht="14.25" customHeight="1" hidden="1">
      <c r="A142" s="99" t="s">
        <v>432</v>
      </c>
      <c r="B142" s="95">
        <v>300405.02393156826</v>
      </c>
      <c r="C142" s="96">
        <v>15584.633066713737</v>
      </c>
      <c r="D142" s="96">
        <v>6244.407090492989</v>
      </c>
      <c r="E142" s="97">
        <v>21829.040157206724</v>
      </c>
      <c r="F142" s="98">
        <v>7.266536315377782</v>
      </c>
    </row>
    <row r="143" spans="1:6" ht="14.25" customHeight="1" hidden="1">
      <c r="A143" s="99" t="s">
        <v>433</v>
      </c>
      <c r="B143" s="95">
        <v>345964.12741496967</v>
      </c>
      <c r="C143" s="96">
        <v>22750.296565024444</v>
      </c>
      <c r="D143" s="96">
        <v>9817.706745506252</v>
      </c>
      <c r="E143" s="97">
        <v>32568.00331053069</v>
      </c>
      <c r="F143" s="98">
        <v>9.413693712662504</v>
      </c>
    </row>
    <row r="144" spans="1:6" ht="14.25" customHeight="1" hidden="1">
      <c r="A144" s="99" t="s">
        <v>434</v>
      </c>
      <c r="B144" s="95">
        <v>382698.9291077513</v>
      </c>
      <c r="C144" s="96">
        <v>30890.45534310188</v>
      </c>
      <c r="D144" s="96">
        <v>12281.20307952352</v>
      </c>
      <c r="E144" s="97">
        <v>43171.6584226254</v>
      </c>
      <c r="F144" s="98">
        <v>11.280841188471198</v>
      </c>
    </row>
    <row r="145" spans="1:6" ht="14.25" customHeight="1">
      <c r="A145" s="99" t="s">
        <v>435</v>
      </c>
      <c r="B145" s="95">
        <v>432325.8272230215</v>
      </c>
      <c r="C145" s="96">
        <v>40486.1889608762</v>
      </c>
      <c r="D145" s="96">
        <v>15737.074989269506</v>
      </c>
      <c r="E145" s="97">
        <v>56223.2639501457</v>
      </c>
      <c r="F145" s="98">
        <v>13.004835799722445</v>
      </c>
    </row>
    <row r="146" spans="1:6" ht="14.25" customHeight="1">
      <c r="A146" s="99" t="s">
        <v>436</v>
      </c>
      <c r="B146" s="95">
        <v>457701.8527917817</v>
      </c>
      <c r="C146" s="96">
        <v>54295.13714479278</v>
      </c>
      <c r="D146" s="96">
        <v>15125.117612835189</v>
      </c>
      <c r="E146" s="97">
        <v>69420.25475762798</v>
      </c>
      <c r="F146" s="98">
        <v>15.167134311166688</v>
      </c>
    </row>
    <row r="147" spans="1:6" ht="9" customHeight="1">
      <c r="A147" s="99"/>
      <c r="B147" s="95"/>
      <c r="C147" s="96"/>
      <c r="D147" s="96"/>
      <c r="E147" s="109"/>
      <c r="F147" s="98"/>
    </row>
    <row r="148" spans="1:6" ht="14.25" customHeight="1" hidden="1">
      <c r="A148" s="136">
        <v>42736</v>
      </c>
      <c r="B148" s="95">
        <v>56040.83297552598</v>
      </c>
      <c r="C148" s="88">
        <v>5497.014959209961</v>
      </c>
      <c r="D148" s="92">
        <v>1766.4618892228425</v>
      </c>
      <c r="E148" s="140">
        <v>7263.476848432803</v>
      </c>
      <c r="F148" s="98">
        <v>12.961043693988083</v>
      </c>
    </row>
    <row r="149" spans="1:6" ht="14.25" customHeight="1" hidden="1">
      <c r="A149" s="136">
        <v>42767</v>
      </c>
      <c r="B149" s="95">
        <v>48867.898077940394</v>
      </c>
      <c r="C149" s="88">
        <v>5675.57470463763</v>
      </c>
      <c r="D149" s="92">
        <v>1641.3634456004233</v>
      </c>
      <c r="E149" s="140">
        <v>7316.938150238053</v>
      </c>
      <c r="F149" s="98">
        <v>14.972893122123077</v>
      </c>
    </row>
    <row r="150" spans="1:6" ht="14.25" customHeight="1" hidden="1">
      <c r="A150" s="136">
        <v>42795</v>
      </c>
      <c r="B150" s="95">
        <v>58227.34464270018</v>
      </c>
      <c r="C150" s="88">
        <v>6001.887870264569</v>
      </c>
      <c r="D150" s="92">
        <v>1746.9507427265537</v>
      </c>
      <c r="E150" s="140">
        <v>7748.838612991122</v>
      </c>
      <c r="F150" s="98">
        <v>13.307903117582015</v>
      </c>
    </row>
    <row r="151" spans="1:6" ht="14.25" customHeight="1" hidden="1">
      <c r="A151" s="136">
        <v>42826</v>
      </c>
      <c r="B151" s="95">
        <v>52748.65693167478</v>
      </c>
      <c r="C151" s="88">
        <v>5123.832449972958</v>
      </c>
      <c r="D151" s="92">
        <v>1584.9200829277088</v>
      </c>
      <c r="E151" s="140">
        <v>6708.752532900667</v>
      </c>
      <c r="F151" s="98">
        <v>12.718338102125518</v>
      </c>
    </row>
    <row r="152" spans="1:6" ht="14.25" customHeight="1" hidden="1">
      <c r="A152" s="136">
        <v>42856</v>
      </c>
      <c r="B152" s="95">
        <v>54304.29519368724</v>
      </c>
      <c r="C152" s="88">
        <v>4735.439445839312</v>
      </c>
      <c r="D152" s="92">
        <v>1517.2959020803446</v>
      </c>
      <c r="E152" s="140">
        <v>6252.735347919656</v>
      </c>
      <c r="F152" s="98">
        <v>11.514255595469958</v>
      </c>
    </row>
    <row r="153" spans="1:6" ht="14.25" customHeight="1" hidden="1">
      <c r="A153" s="136">
        <v>42887</v>
      </c>
      <c r="B153" s="95">
        <v>55688.356782106785</v>
      </c>
      <c r="C153" s="88">
        <v>4304.206998556999</v>
      </c>
      <c r="D153" s="92">
        <v>1373.5015873015875</v>
      </c>
      <c r="E153" s="140">
        <v>5677.708585858586</v>
      </c>
      <c r="F153" s="98">
        <v>10.195503896934682</v>
      </c>
    </row>
    <row r="154" spans="1:6" ht="14.25" customHeight="1" hidden="1">
      <c r="A154" s="136">
        <v>42917</v>
      </c>
      <c r="B154" s="95">
        <v>54159.03389378169</v>
      </c>
      <c r="C154" s="88">
        <v>4842.637096343742</v>
      </c>
      <c r="D154" s="92">
        <v>1240.8737034071703</v>
      </c>
      <c r="E154" s="140">
        <v>6083.510799750912</v>
      </c>
      <c r="F154" s="98">
        <v>11.232679688640818</v>
      </c>
    </row>
    <row r="155" spans="1:6" ht="14.25" customHeight="1" hidden="1">
      <c r="A155" s="136">
        <v>42948</v>
      </c>
      <c r="B155" s="95">
        <v>55801.8053800325</v>
      </c>
      <c r="C155" s="88">
        <v>5077.27723415779</v>
      </c>
      <c r="D155" s="92">
        <v>1380.2531413612567</v>
      </c>
      <c r="E155" s="140">
        <v>6457.530375519046</v>
      </c>
      <c r="F155" s="98">
        <v>11.572260667088985</v>
      </c>
    </row>
    <row r="156" spans="1:6" ht="14.25" customHeight="1" hidden="1">
      <c r="A156" s="136">
        <v>42979</v>
      </c>
      <c r="B156" s="95">
        <v>56237.38582389477</v>
      </c>
      <c r="C156" s="88">
        <v>4789.034015345268</v>
      </c>
      <c r="D156" s="92">
        <v>1182.1691359152355</v>
      </c>
      <c r="E156" s="140">
        <v>5971.203151260504</v>
      </c>
      <c r="F156" s="98">
        <v>10.617853343964278</v>
      </c>
    </row>
    <row r="157" spans="1:6" ht="14.25" customHeight="1" hidden="1">
      <c r="A157" s="136">
        <v>43009</v>
      </c>
      <c r="B157" s="95">
        <v>57067.170818505336</v>
      </c>
      <c r="C157" s="88">
        <v>5103.148362989323</v>
      </c>
      <c r="D157" s="92">
        <v>1551.0975800711742</v>
      </c>
      <c r="E157" s="140">
        <v>6654.245943060498</v>
      </c>
      <c r="F157" s="98">
        <v>11.66037469112225</v>
      </c>
    </row>
    <row r="158" spans="1:6" ht="14.25" customHeight="1" hidden="1">
      <c r="A158" s="136">
        <v>43040</v>
      </c>
      <c r="B158" s="95">
        <v>60026.59209019642</v>
      </c>
      <c r="C158" s="88">
        <v>5596.807231568748</v>
      </c>
      <c r="D158" s="92">
        <v>1778.11312428433</v>
      </c>
      <c r="E158" s="140">
        <v>7374.920355853078</v>
      </c>
      <c r="F158" s="98">
        <v>12.28608871343465</v>
      </c>
    </row>
    <row r="159" spans="1:6" ht="14.25" customHeight="1" hidden="1">
      <c r="A159" s="136">
        <v>43070</v>
      </c>
      <c r="B159" s="95">
        <v>61801.2631204412</v>
      </c>
      <c r="C159" s="88">
        <v>6887.973127557374</v>
      </c>
      <c r="D159" s="92">
        <v>2315.0567514677105</v>
      </c>
      <c r="E159" s="140">
        <v>9203.029879025085</v>
      </c>
      <c r="F159" s="98">
        <v>14.891329746917615</v>
      </c>
    </row>
    <row r="160" spans="1:6" ht="9" customHeight="1" hidden="1">
      <c r="A160" s="136"/>
      <c r="B160" s="95"/>
      <c r="C160" s="88"/>
      <c r="D160" s="92"/>
      <c r="E160" s="140"/>
      <c r="F160" s="98"/>
    </row>
    <row r="161" spans="1:6" ht="14.25" customHeight="1" hidden="1">
      <c r="A161" s="136">
        <v>43101</v>
      </c>
      <c r="B161" s="95">
        <v>62686.95536190645</v>
      </c>
      <c r="C161" s="88">
        <v>6334.711826427175</v>
      </c>
      <c r="D161" s="92">
        <v>2130.162733416326</v>
      </c>
      <c r="E161" s="140">
        <v>8464.874559843502</v>
      </c>
      <c r="F161" s="98">
        <v>13.503406747023844</v>
      </c>
    </row>
    <row r="162" spans="1:6" ht="14.25" customHeight="1" hidden="1">
      <c r="A162" s="136">
        <v>43132</v>
      </c>
      <c r="B162" s="95">
        <v>59239.46766669715</v>
      </c>
      <c r="C162" s="88">
        <v>6034.511524741608</v>
      </c>
      <c r="D162" s="92">
        <v>2218.5592243665965</v>
      </c>
      <c r="E162" s="140">
        <v>8253.070749108205</v>
      </c>
      <c r="F162" s="98">
        <v>13.93170984510359</v>
      </c>
    </row>
    <row r="163" spans="1:6" ht="14.25" customHeight="1" hidden="1">
      <c r="A163" s="136">
        <v>43160</v>
      </c>
      <c r="B163" s="95">
        <v>61917.19219219219</v>
      </c>
      <c r="C163" s="88">
        <v>6779.238382132132</v>
      </c>
      <c r="D163" s="92">
        <v>2330.617389264264</v>
      </c>
      <c r="E163" s="140">
        <v>9109.855771396396</v>
      </c>
      <c r="F163" s="98">
        <v>14.712966542667541</v>
      </c>
    </row>
    <row r="164" spans="1:6" ht="14.25" customHeight="1" hidden="1">
      <c r="A164" s="136">
        <v>43191</v>
      </c>
      <c r="B164" s="95">
        <v>58370.849021084345</v>
      </c>
      <c r="C164" s="88">
        <v>6265.042874623494</v>
      </c>
      <c r="D164" s="92">
        <v>1743.727249623494</v>
      </c>
      <c r="E164" s="140">
        <v>8008.770124246988</v>
      </c>
      <c r="F164" s="98">
        <v>13.720496204113994</v>
      </c>
    </row>
    <row r="165" spans="1:6" ht="14.25" customHeight="1" hidden="1">
      <c r="A165" s="136">
        <v>43221</v>
      </c>
      <c r="B165" s="95">
        <v>63283.556370302475</v>
      </c>
      <c r="C165" s="88">
        <v>6249.516599450046</v>
      </c>
      <c r="D165" s="92">
        <v>1839.0365077910174</v>
      </c>
      <c r="E165" s="140">
        <v>8088.553107241063</v>
      </c>
      <c r="F165" s="98">
        <v>12.781445246077915</v>
      </c>
    </row>
    <row r="166" spans="1:6" ht="14.25" customHeight="1" hidden="1">
      <c r="A166" s="136">
        <v>43252</v>
      </c>
      <c r="B166" s="95">
        <v>57609.061105545945</v>
      </c>
      <c r="C166" s="88">
        <v>5228.8555687095895</v>
      </c>
      <c r="D166" s="92">
        <v>1603.84378471906</v>
      </c>
      <c r="E166" s="140">
        <v>6832.699353428649</v>
      </c>
      <c r="F166" s="98">
        <v>11.860459487285196</v>
      </c>
    </row>
    <row r="167" spans="1:6" ht="14.25" customHeight="1" hidden="1">
      <c r="A167" s="136">
        <v>43282</v>
      </c>
      <c r="B167" s="95">
        <v>62982.510158013545</v>
      </c>
      <c r="C167" s="88">
        <v>6891.946221218961</v>
      </c>
      <c r="D167" s="92">
        <v>1883.4622753950339</v>
      </c>
      <c r="E167" s="140">
        <v>8775.408496613996</v>
      </c>
      <c r="F167" s="98">
        <v>13.933087891539778</v>
      </c>
    </row>
    <row r="168" spans="1:6" ht="14.25" customHeight="1" hidden="1">
      <c r="A168" s="136">
        <v>43313</v>
      </c>
      <c r="B168" s="95">
        <v>64096.7034941166</v>
      </c>
      <c r="C168" s="88">
        <v>8063.701670708704</v>
      </c>
      <c r="D168" s="92">
        <v>2045.4098625707356</v>
      </c>
      <c r="E168" s="140">
        <v>10109.11153327944</v>
      </c>
      <c r="F168" s="98">
        <v>15.771655923314917</v>
      </c>
    </row>
    <row r="169" spans="1:6" ht="14.25" customHeight="1" hidden="1">
      <c r="A169" s="136">
        <v>43344</v>
      </c>
      <c r="B169" s="95">
        <v>59324.39485287502</v>
      </c>
      <c r="C169" s="88">
        <v>6505.5177899757045</v>
      </c>
      <c r="D169" s="92">
        <v>2124.2263475209215</v>
      </c>
      <c r="E169" s="140">
        <v>8629.744137496626</v>
      </c>
      <c r="F169" s="98">
        <v>14.546704031113105</v>
      </c>
    </row>
    <row r="170" spans="1:6" ht="14.25" customHeight="1" hidden="1">
      <c r="A170" s="136">
        <v>43374</v>
      </c>
      <c r="B170" s="95">
        <v>68199.53055801593</v>
      </c>
      <c r="C170" s="88">
        <v>6797.539929140832</v>
      </c>
      <c r="D170" s="92">
        <v>2287.8326837909653</v>
      </c>
      <c r="E170" s="140">
        <v>9085.372612931797</v>
      </c>
      <c r="F170" s="98">
        <v>13.321752420572833</v>
      </c>
    </row>
    <row r="171" spans="1:6" ht="14.25" customHeight="1" hidden="1">
      <c r="A171" s="136">
        <v>43405</v>
      </c>
      <c r="B171" s="95">
        <v>67842.47787610619</v>
      </c>
      <c r="C171" s="88">
        <v>8079.966407079646</v>
      </c>
      <c r="D171" s="92">
        <v>2497.89303539823</v>
      </c>
      <c r="E171" s="140">
        <v>10577.859442477877</v>
      </c>
      <c r="F171" s="98">
        <v>15.591794070073833</v>
      </c>
    </row>
    <row r="172" spans="1:6" ht="14.25" customHeight="1" hidden="1">
      <c r="A172" s="136">
        <v>43435</v>
      </c>
      <c r="B172" s="95">
        <v>62555.4976135761</v>
      </c>
      <c r="C172" s="88">
        <v>7297.769895704437</v>
      </c>
      <c r="D172" s="92">
        <v>2270.148055506452</v>
      </c>
      <c r="E172" s="140">
        <v>9567.91795121089</v>
      </c>
      <c r="F172" s="98">
        <v>15.295087268452026</v>
      </c>
    </row>
    <row r="173" spans="1:6" ht="9" customHeight="1" hidden="1">
      <c r="A173" s="136"/>
      <c r="B173" s="95"/>
      <c r="C173" s="88"/>
      <c r="D173" s="92"/>
      <c r="E173" s="140"/>
      <c r="F173" s="98"/>
    </row>
    <row r="174" spans="1:6" ht="14.25" customHeight="1" hidden="1">
      <c r="A174" s="136">
        <v>43466</v>
      </c>
      <c r="B174" s="95">
        <v>64000.70416095107</v>
      </c>
      <c r="C174" s="88">
        <v>5839.091751257431</v>
      </c>
      <c r="D174" s="92">
        <v>1847.5836396890718</v>
      </c>
      <c r="E174" s="140">
        <v>7686.675390946502</v>
      </c>
      <c r="F174" s="98">
        <v>12.010298154869982</v>
      </c>
    </row>
    <row r="175" spans="1:6" ht="14.25" customHeight="1" hidden="1">
      <c r="A175" s="136">
        <v>43497</v>
      </c>
      <c r="B175" s="95">
        <v>55241.28055454214</v>
      </c>
      <c r="C175" s="88">
        <v>5352.683080992339</v>
      </c>
      <c r="D175" s="92">
        <v>1739.221315213426</v>
      </c>
      <c r="E175" s="140">
        <v>7091.904396205764</v>
      </c>
      <c r="F175" s="98">
        <v>12.838052132415026</v>
      </c>
    </row>
    <row r="176" spans="1:6" ht="14.25" customHeight="1" hidden="1">
      <c r="A176" s="136">
        <v>43525</v>
      </c>
      <c r="B176" s="95">
        <v>60131.825132679674</v>
      </c>
      <c r="C176" s="88">
        <v>6154.581721687506</v>
      </c>
      <c r="D176" s="92">
        <v>1590.0484213366915</v>
      </c>
      <c r="E176" s="140">
        <v>7744.6301430241965</v>
      </c>
      <c r="F176" s="98">
        <v>12.879419718153947</v>
      </c>
    </row>
    <row r="177" spans="1:6" ht="14.25" customHeight="1" hidden="1">
      <c r="A177" s="136">
        <v>43556</v>
      </c>
      <c r="B177" s="95">
        <v>59437.649599568074</v>
      </c>
      <c r="C177" s="88">
        <v>6828.436596778548</v>
      </c>
      <c r="D177" s="92">
        <v>1483.151039323315</v>
      </c>
      <c r="E177" s="140">
        <v>8311.587636101864</v>
      </c>
      <c r="F177" s="98">
        <v>13.983708461046318</v>
      </c>
    </row>
    <row r="178" spans="1:6" ht="14.25" customHeight="1" hidden="1">
      <c r="A178" s="136">
        <v>43586</v>
      </c>
      <c r="B178" s="95">
        <v>61285.01035942708</v>
      </c>
      <c r="C178" s="88">
        <v>6800.162877218268</v>
      </c>
      <c r="D178" s="92">
        <v>1676.4720475632826</v>
      </c>
      <c r="E178" s="140">
        <v>8476.634924781552</v>
      </c>
      <c r="F178" s="98">
        <v>13.831497906367973</v>
      </c>
    </row>
    <row r="179" spans="1:6" ht="14.25" customHeight="1" hidden="1">
      <c r="A179" s="136">
        <v>43617</v>
      </c>
      <c r="B179" s="95">
        <v>54982.82754194554</v>
      </c>
      <c r="C179" s="88">
        <v>5387.291647565784</v>
      </c>
      <c r="D179" s="92">
        <v>1448.2448519299533</v>
      </c>
      <c r="E179" s="140">
        <v>6835.536499495737</v>
      </c>
      <c r="F179" s="98">
        <v>12.432129821408354</v>
      </c>
    </row>
    <row r="180" spans="1:6" ht="14.25" customHeight="1" hidden="1">
      <c r="A180" s="136">
        <v>43647</v>
      </c>
      <c r="B180" s="95">
        <v>63870.18242429855</v>
      </c>
      <c r="C180" s="88">
        <v>6364.332401148255</v>
      </c>
      <c r="D180" s="92">
        <v>1471.536753403093</v>
      </c>
      <c r="E180" s="140">
        <v>7835.8691545513475</v>
      </c>
      <c r="F180" s="98">
        <v>12.268430834433152</v>
      </c>
    </row>
    <row r="181" spans="1:6" ht="14.25" customHeight="1" hidden="1">
      <c r="A181" s="136">
        <v>43678</v>
      </c>
      <c r="B181" s="95">
        <v>58700.47587944388</v>
      </c>
      <c r="C181" s="88">
        <v>6277.249416814408</v>
      </c>
      <c r="D181" s="92">
        <v>1485.8522067742838</v>
      </c>
      <c r="E181" s="140">
        <v>7763.101623588691</v>
      </c>
      <c r="F181" s="98">
        <v>13.224938141101553</v>
      </c>
    </row>
    <row r="182" spans="1:6" ht="14.25" customHeight="1" hidden="1">
      <c r="A182" s="136">
        <v>43709</v>
      </c>
      <c r="B182" s="95">
        <v>60934.630532633164</v>
      </c>
      <c r="C182" s="88">
        <v>5685.866569767441</v>
      </c>
      <c r="D182" s="92">
        <v>1387.380973368342</v>
      </c>
      <c r="E182" s="140">
        <v>7073.247543135783</v>
      </c>
      <c r="F182" s="98">
        <v>11.60792718575318</v>
      </c>
    </row>
    <row r="183" spans="1:6" ht="14.25" customHeight="1" hidden="1">
      <c r="A183" s="136">
        <v>43739</v>
      </c>
      <c r="B183" s="95">
        <v>60899.897959183676</v>
      </c>
      <c r="C183" s="88">
        <v>5511.791716141002</v>
      </c>
      <c r="D183" s="92">
        <v>1351.723413729128</v>
      </c>
      <c r="E183" s="140">
        <v>6863.515129870129</v>
      </c>
      <c r="F183" s="98">
        <v>11.270158670003346</v>
      </c>
    </row>
    <row r="184" spans="1:6" ht="14.25" customHeight="1" hidden="1">
      <c r="A184" s="136">
        <v>43770</v>
      </c>
      <c r="B184" s="95">
        <v>59453.88858246001</v>
      </c>
      <c r="C184" s="88">
        <v>5800.721731936018</v>
      </c>
      <c r="D184" s="92">
        <v>1488.6649659863945</v>
      </c>
      <c r="E184" s="140">
        <v>7289.386697922412</v>
      </c>
      <c r="F184" s="98">
        <v>12.260571800635619</v>
      </c>
    </row>
    <row r="185" spans="1:6" ht="14.25" customHeight="1" hidden="1">
      <c r="A185" s="136">
        <v>43800</v>
      </c>
      <c r="B185" s="95">
        <v>61825.279970626034</v>
      </c>
      <c r="C185" s="88">
        <v>7037.036937763907</v>
      </c>
      <c r="D185" s="92">
        <v>1984.2814026069398</v>
      </c>
      <c r="E185" s="140">
        <v>9021.318340370846</v>
      </c>
      <c r="F185" s="98">
        <v>14.591633624072529</v>
      </c>
    </row>
    <row r="186" spans="1:6" ht="9" customHeight="1" hidden="1">
      <c r="A186" s="136"/>
      <c r="B186" s="95"/>
      <c r="C186" s="88"/>
      <c r="D186" s="92"/>
      <c r="E186" s="140"/>
      <c r="F186" s="98"/>
    </row>
    <row r="187" spans="1:6" ht="14.25" customHeight="1" hidden="1">
      <c r="A187" s="136">
        <v>43831</v>
      </c>
      <c r="B187" s="95">
        <v>61730.399780440945</v>
      </c>
      <c r="C187" s="88">
        <v>6339.727454029824</v>
      </c>
      <c r="D187" s="92">
        <v>2090.6128259079683</v>
      </c>
      <c r="E187" s="140">
        <v>8430.340279937791</v>
      </c>
      <c r="F187" s="98">
        <v>13.656707732207032</v>
      </c>
    </row>
    <row r="188" spans="1:6" ht="14.25" customHeight="1" hidden="1">
      <c r="A188" s="136">
        <v>43862</v>
      </c>
      <c r="B188" s="95">
        <v>47579.68036529681</v>
      </c>
      <c r="C188" s="88">
        <v>5513.337141552512</v>
      </c>
      <c r="D188" s="92">
        <v>1756.0768401826485</v>
      </c>
      <c r="E188" s="140">
        <v>7269.41398173516</v>
      </c>
      <c r="F188" s="98">
        <v>15.278400203455869</v>
      </c>
    </row>
    <row r="189" spans="1:6" ht="14.25" customHeight="1" hidden="1">
      <c r="A189" s="136">
        <v>43891</v>
      </c>
      <c r="B189" s="95">
        <v>58844.25</v>
      </c>
      <c r="C189" s="88">
        <v>5779.7749722222225</v>
      </c>
      <c r="D189" s="92">
        <v>1598.6336203703704</v>
      </c>
      <c r="E189" s="140">
        <v>7378.408592592592</v>
      </c>
      <c r="F189" s="98">
        <v>12.538877787706687</v>
      </c>
    </row>
    <row r="190" spans="1:6" ht="14.25" customHeight="1" hidden="1">
      <c r="A190" s="136">
        <v>43922</v>
      </c>
      <c r="B190" s="95">
        <v>56638.79731098628</v>
      </c>
      <c r="C190" s="88">
        <v>3909.60644626577</v>
      </c>
      <c r="D190" s="92">
        <v>1021.4720876692145</v>
      </c>
      <c r="E190" s="140">
        <v>4931.078533934984</v>
      </c>
      <c r="F190" s="98">
        <v>8.706185102872052</v>
      </c>
    </row>
    <row r="191" spans="1:6" ht="14.25" customHeight="1" hidden="1">
      <c r="A191" s="136">
        <v>43952</v>
      </c>
      <c r="B191" s="95">
        <v>47215.784066498556</v>
      </c>
      <c r="C191" s="88">
        <v>1486.49349024003</v>
      </c>
      <c r="D191" s="92">
        <v>891.0876716166995</v>
      </c>
      <c r="E191" s="140">
        <v>2377.5811618567295</v>
      </c>
      <c r="F191" s="98">
        <v>5.035564290340179</v>
      </c>
    </row>
    <row r="192" spans="1:6" ht="14.25" customHeight="1" hidden="1">
      <c r="A192" s="136">
        <v>43983</v>
      </c>
      <c r="B192" s="95">
        <v>47916.92650334076</v>
      </c>
      <c r="C192" s="88">
        <v>1553.6673626577578</v>
      </c>
      <c r="D192" s="92">
        <v>786.5642724573125</v>
      </c>
      <c r="E192" s="140">
        <v>2340.2316351150703</v>
      </c>
      <c r="F192" s="98">
        <v>4.88393518927369</v>
      </c>
    </row>
    <row r="193" spans="1:6" ht="14.25" customHeight="1" hidden="1">
      <c r="A193" s="136">
        <v>44013</v>
      </c>
      <c r="B193" s="95">
        <v>50370.82633836971</v>
      </c>
      <c r="C193" s="88">
        <v>2380.857936952061</v>
      </c>
      <c r="D193" s="92">
        <v>1132.2065752658086</v>
      </c>
      <c r="E193" s="140">
        <v>3513.06451221787</v>
      </c>
      <c r="F193" s="98">
        <v>6.974403176589961</v>
      </c>
    </row>
    <row r="194" spans="1:6" ht="14.25" customHeight="1" hidden="1">
      <c r="A194" s="136">
        <v>44044</v>
      </c>
      <c r="B194" s="95">
        <v>47281.40608802186</v>
      </c>
      <c r="C194" s="88">
        <v>3012.2396758081236</v>
      </c>
      <c r="D194" s="92">
        <v>1217.9285929695598</v>
      </c>
      <c r="E194" s="140">
        <v>4230.168268777684</v>
      </c>
      <c r="F194" s="98">
        <v>8.94679033212877</v>
      </c>
    </row>
    <row r="195" spans="1:6" ht="14.25" customHeight="1" hidden="1">
      <c r="A195" s="136">
        <v>44075</v>
      </c>
      <c r="B195" s="95">
        <v>50981.283624351105</v>
      </c>
      <c r="C195" s="88">
        <v>3241.7681547899956</v>
      </c>
      <c r="D195" s="92">
        <v>1195.1478905143936</v>
      </c>
      <c r="E195" s="140">
        <v>4436.916045304389</v>
      </c>
      <c r="F195" s="98">
        <v>8.703029288154497</v>
      </c>
    </row>
    <row r="196" spans="1:6" ht="14.25" customHeight="1" hidden="1">
      <c r="A196" s="136">
        <v>44105</v>
      </c>
      <c r="B196" s="95">
        <v>54250.42176097052</v>
      </c>
      <c r="C196" s="88">
        <v>3233.305658231447</v>
      </c>
      <c r="D196" s="92">
        <v>1163.5932139133731</v>
      </c>
      <c r="E196" s="140">
        <v>4396.89887214482</v>
      </c>
      <c r="F196" s="98">
        <v>8.104819703554986</v>
      </c>
    </row>
    <row r="197" spans="1:6" ht="14.25" customHeight="1" hidden="1">
      <c r="A197" s="136">
        <v>44136</v>
      </c>
      <c r="B197" s="95">
        <v>55283.97019487963</v>
      </c>
      <c r="C197" s="88">
        <v>3003.21492166603</v>
      </c>
      <c r="D197" s="92">
        <v>1311.2439147879252</v>
      </c>
      <c r="E197" s="140">
        <v>4314.458836453955</v>
      </c>
      <c r="F197" s="98">
        <v>7.80417690922921</v>
      </c>
    </row>
    <row r="198" spans="1:6" ht="14.25" customHeight="1" hidden="1">
      <c r="A198" s="136">
        <v>44166</v>
      </c>
      <c r="B198" s="95">
        <v>57603.514837222705</v>
      </c>
      <c r="C198" s="88">
        <v>3846.001613367906</v>
      </c>
      <c r="D198" s="92">
        <v>1473.4807068087969</v>
      </c>
      <c r="E198" s="140">
        <v>5319.482320176702</v>
      </c>
      <c r="F198" s="98">
        <v>9.234648849481864</v>
      </c>
    </row>
    <row r="199" spans="1:6" ht="9" customHeight="1" hidden="1">
      <c r="A199" s="136"/>
      <c r="B199" s="95"/>
      <c r="C199" s="88"/>
      <c r="D199" s="92"/>
      <c r="E199" s="140"/>
      <c r="F199" s="98"/>
    </row>
    <row r="200" spans="1:6" ht="14.25" customHeight="1" hidden="1">
      <c r="A200" s="136">
        <v>44197</v>
      </c>
      <c r="B200" s="95">
        <v>59393.14340898117</v>
      </c>
      <c r="C200" s="88">
        <v>3897.3562047320133</v>
      </c>
      <c r="D200" s="92">
        <v>1752.6158957025593</v>
      </c>
      <c r="E200" s="140">
        <v>5649.972100434572</v>
      </c>
      <c r="F200" s="98">
        <v>9.512835617284752</v>
      </c>
    </row>
    <row r="201" spans="1:6" ht="14.25" customHeight="1" hidden="1">
      <c r="A201" s="136">
        <v>44228</v>
      </c>
      <c r="B201" s="95">
        <v>56230.67713820515</v>
      </c>
      <c r="C201" s="88">
        <v>4009.7832678862183</v>
      </c>
      <c r="D201" s="92">
        <v>1974.9162436548224</v>
      </c>
      <c r="E201" s="140">
        <v>5984.699511541041</v>
      </c>
      <c r="F201" s="98">
        <v>10.643121897379428</v>
      </c>
    </row>
    <row r="202" spans="1:6" ht="14.25" customHeight="1" hidden="1">
      <c r="A202" s="136">
        <v>44256</v>
      </c>
      <c r="B202" s="95">
        <v>63202.400074710495</v>
      </c>
      <c r="C202" s="88">
        <v>4760.6348991408295</v>
      </c>
      <c r="D202" s="92">
        <v>2141.856770638775</v>
      </c>
      <c r="E202" s="140">
        <v>6902.491669779604</v>
      </c>
      <c r="F202" s="98">
        <v>10.921249290565365</v>
      </c>
    </row>
    <row r="203" spans="1:6" ht="14.25" customHeight="1" hidden="1">
      <c r="A203" s="136">
        <v>44287</v>
      </c>
      <c r="B203" s="95">
        <v>63542.7945605549</v>
      </c>
      <c r="C203" s="88">
        <v>5390.692835630191</v>
      </c>
      <c r="D203" s="92">
        <v>2078.4289677831525</v>
      </c>
      <c r="E203" s="140">
        <v>7469.1218034133435</v>
      </c>
      <c r="F203" s="98">
        <v>11.754474846546813</v>
      </c>
    </row>
    <row r="204" spans="1:6" ht="14.25" customHeight="1" hidden="1">
      <c r="A204" s="136">
        <v>44317</v>
      </c>
      <c r="B204" s="95">
        <v>59522.5927967659</v>
      </c>
      <c r="C204" s="88">
        <v>3964.611282616685</v>
      </c>
      <c r="D204" s="92">
        <v>1982.8278757809628</v>
      </c>
      <c r="E204" s="140">
        <v>5947.439158397648</v>
      </c>
      <c r="F204" s="98">
        <v>9.99190203072067</v>
      </c>
    </row>
    <row r="205" spans="1:6" ht="14.25" customHeight="1" hidden="1">
      <c r="A205" s="136">
        <v>44348</v>
      </c>
      <c r="B205" s="95">
        <v>62677.833592108866</v>
      </c>
      <c r="C205" s="88">
        <v>4307.398785277194</v>
      </c>
      <c r="D205" s="92">
        <v>2039.099178007124</v>
      </c>
      <c r="E205" s="140">
        <v>6346.497963284319</v>
      </c>
      <c r="F205" s="98">
        <v>10.12558603187482</v>
      </c>
    </row>
    <row r="206" spans="1:6" ht="14.25" customHeight="1" hidden="1">
      <c r="A206" s="136">
        <v>44378</v>
      </c>
      <c r="B206" s="95">
        <v>62647.10564399421</v>
      </c>
      <c r="C206" s="88">
        <v>4990.565729015919</v>
      </c>
      <c r="D206" s="92">
        <v>2023.0748552821997</v>
      </c>
      <c r="E206" s="140">
        <v>7013.640584298119</v>
      </c>
      <c r="F206" s="98">
        <v>11.195474255673767</v>
      </c>
    </row>
    <row r="207" spans="1:6" ht="14.25" customHeight="1" hidden="1">
      <c r="A207" s="136">
        <v>44409</v>
      </c>
      <c r="B207" s="95">
        <v>66142.08754208754</v>
      </c>
      <c r="C207" s="88">
        <v>6273.755528255528</v>
      </c>
      <c r="D207" s="92">
        <v>2130.904631904632</v>
      </c>
      <c r="E207" s="140">
        <v>8404.66016016016</v>
      </c>
      <c r="F207" s="98">
        <v>12.706977466975328</v>
      </c>
    </row>
    <row r="208" spans="1:6" ht="14.25" customHeight="1" hidden="1">
      <c r="A208" s="136">
        <v>44440</v>
      </c>
      <c r="B208" s="95">
        <v>68166.51497223992</v>
      </c>
      <c r="C208" s="88">
        <v>5963.431182306362</v>
      </c>
      <c r="D208" s="92">
        <v>2026.86757076545</v>
      </c>
      <c r="E208" s="140">
        <v>7990.298753071812</v>
      </c>
      <c r="F208" s="98">
        <v>11.721735747127127</v>
      </c>
    </row>
    <row r="209" spans="1:6" ht="14.25" customHeight="1" hidden="1">
      <c r="A209" s="136">
        <v>44470</v>
      </c>
      <c r="B209" s="95">
        <v>65295.70017953321</v>
      </c>
      <c r="C209" s="88">
        <v>5551.277262118491</v>
      </c>
      <c r="D209" s="92">
        <v>2193.8220107719926</v>
      </c>
      <c r="E209" s="140">
        <v>7745.099272890484</v>
      </c>
      <c r="F209" s="98">
        <v>11.8615762624415</v>
      </c>
    </row>
    <row r="210" spans="1:6" ht="14.25" customHeight="1">
      <c r="A210" s="136">
        <v>44501</v>
      </c>
      <c r="B210" s="95">
        <v>73194.55901711277</v>
      </c>
      <c r="C210" s="88">
        <v>6324.389398859149</v>
      </c>
      <c r="D210" s="92">
        <v>2779.0760245721804</v>
      </c>
      <c r="E210" s="140">
        <v>9103.46542343133</v>
      </c>
      <c r="F210" s="98">
        <v>12.43735264707716</v>
      </c>
    </row>
    <row r="211" spans="1:6" ht="14.25" customHeight="1">
      <c r="A211" s="136">
        <v>44531</v>
      </c>
      <c r="B211" s="95">
        <v>74429.10781647514</v>
      </c>
      <c r="C211" s="88">
        <v>7613.5762347574355</v>
      </c>
      <c r="D211" s="92">
        <v>3047.6385998771825</v>
      </c>
      <c r="E211" s="140">
        <v>10661.214834634617</v>
      </c>
      <c r="F211" s="98">
        <v>14.323985799914048</v>
      </c>
    </row>
    <row r="212" spans="1:6" ht="9" customHeight="1">
      <c r="A212" s="136"/>
      <c r="B212" s="95"/>
      <c r="C212" s="88"/>
      <c r="D212" s="92"/>
      <c r="E212" s="140"/>
      <c r="F212" s="98"/>
    </row>
    <row r="213" spans="1:6" ht="14.25" customHeight="1">
      <c r="A213" s="136">
        <v>44562</v>
      </c>
      <c r="B213" s="95">
        <v>74229.83555207518</v>
      </c>
      <c r="C213" s="88">
        <v>6479.427486296006</v>
      </c>
      <c r="D213" s="92">
        <v>2724.698346819803</v>
      </c>
      <c r="E213" s="140">
        <v>9204.125833115808</v>
      </c>
      <c r="F213" s="98">
        <v>12.399496462118318</v>
      </c>
    </row>
    <row r="214" spans="1:6" ht="14.25" customHeight="1">
      <c r="A214" s="136">
        <v>44593</v>
      </c>
      <c r="B214" s="95">
        <v>68510.72890359662</v>
      </c>
      <c r="C214" s="88">
        <v>7047.481825306975</v>
      </c>
      <c r="D214" s="92">
        <v>2540.86289297222</v>
      </c>
      <c r="E214" s="140">
        <v>9588.344718279195</v>
      </c>
      <c r="F214" s="98">
        <v>13.995391483531325</v>
      </c>
    </row>
    <row r="215" spans="1:6" ht="14.25" customHeight="1">
      <c r="A215" s="136">
        <v>44621</v>
      </c>
      <c r="B215" s="95">
        <v>76665.89575422852</v>
      </c>
      <c r="C215" s="88">
        <v>7470.036753538143</v>
      </c>
      <c r="D215" s="92">
        <v>2450.977114256127</v>
      </c>
      <c r="E215" s="140">
        <v>9921.01386779427</v>
      </c>
      <c r="F215" s="98">
        <v>12.940582993510613</v>
      </c>
    </row>
    <row r="216" spans="1:6" ht="14.25" customHeight="1">
      <c r="A216" s="136">
        <v>44652</v>
      </c>
      <c r="B216" s="95">
        <v>72709.44548489538</v>
      </c>
      <c r="C216" s="88">
        <v>9623.860874521619</v>
      </c>
      <c r="D216" s="92">
        <v>2617.3015063919875</v>
      </c>
      <c r="E216" s="140">
        <v>12241.162380913605</v>
      </c>
      <c r="F216" s="98">
        <v>16.83572512385145</v>
      </c>
    </row>
    <row r="217" spans="1:6" ht="14.25" customHeight="1">
      <c r="A217" s="136">
        <v>44682</v>
      </c>
      <c r="B217" s="95">
        <v>74621.84646339575</v>
      </c>
      <c r="C217" s="88">
        <v>8262.140047980189</v>
      </c>
      <c r="D217" s="92">
        <v>2659.5620182634266</v>
      </c>
      <c r="E217" s="140">
        <v>10921.702066243615</v>
      </c>
      <c r="F217" s="98">
        <v>14.636065152315734</v>
      </c>
    </row>
    <row r="218" spans="1:6" ht="14.25" customHeight="1">
      <c r="A218" s="136">
        <v>44713</v>
      </c>
      <c r="B218" s="95">
        <v>76849.39019713124</v>
      </c>
      <c r="C218" s="88">
        <v>8896.041627675078</v>
      </c>
      <c r="D218" s="92">
        <v>2520.8815755158394</v>
      </c>
      <c r="E218" s="140">
        <v>11416.923203190918</v>
      </c>
      <c r="F218" s="98">
        <v>14.856231355778679</v>
      </c>
    </row>
    <row r="219" spans="1:6" ht="14.25" customHeight="1">
      <c r="A219" s="136">
        <v>44743</v>
      </c>
      <c r="B219" s="95">
        <v>74984.70925531133</v>
      </c>
      <c r="C219" s="88">
        <v>8400.513004484304</v>
      </c>
      <c r="D219" s="92">
        <v>2315.5610012497245</v>
      </c>
      <c r="E219" s="140">
        <v>10716.074005734028</v>
      </c>
      <c r="F219" s="98">
        <v>14.291012277246356</v>
      </c>
    </row>
    <row r="220" spans="1:6" ht="14.25" customHeight="1">
      <c r="A220" s="136">
        <v>44774</v>
      </c>
      <c r="B220" s="95">
        <v>80497.24892767343</v>
      </c>
      <c r="C220" s="88">
        <v>9705.366646945718</v>
      </c>
      <c r="D220" s="92">
        <v>2727.013119361041</v>
      </c>
      <c r="E220" s="140">
        <v>12432.37976630676</v>
      </c>
      <c r="F220" s="98">
        <v>15.44447783237564</v>
      </c>
    </row>
    <row r="221" spans="1:6" ht="14.25" customHeight="1">
      <c r="A221" s="136">
        <v>44805</v>
      </c>
      <c r="B221" s="95">
        <v>78039.21246337454</v>
      </c>
      <c r="C221" s="88">
        <v>9407.21494318588</v>
      </c>
      <c r="D221" s="92">
        <v>2284.798392053169</v>
      </c>
      <c r="E221" s="140">
        <v>11692.013335239048</v>
      </c>
      <c r="F221" s="98">
        <v>14.98222876188859</v>
      </c>
    </row>
    <row r="222" spans="1:6" ht="14.25" customHeight="1">
      <c r="A222" s="136">
        <v>44835</v>
      </c>
      <c r="B222" s="95">
        <v>77046.72227200662</v>
      </c>
      <c r="C222" s="88">
        <v>8408.087254428898</v>
      </c>
      <c r="D222" s="92">
        <v>2121.004845936445</v>
      </c>
      <c r="E222" s="140">
        <v>10529.09210036534</v>
      </c>
      <c r="F222" s="98">
        <v>13.665853380749041</v>
      </c>
    </row>
    <row r="223" spans="1:6" ht="14.25" customHeight="1">
      <c r="A223" s="136">
        <v>44866</v>
      </c>
      <c r="B223" s="95">
        <v>74298.16752136752</v>
      </c>
      <c r="C223" s="88">
        <v>8361.294188034188</v>
      </c>
      <c r="D223" s="92">
        <v>2313.929811965812</v>
      </c>
      <c r="E223" s="140">
        <v>10675.224</v>
      </c>
      <c r="F223" s="98">
        <v>14.368085184509964</v>
      </c>
    </row>
    <row r="224" spans="1:6" ht="9" customHeight="1" thickBot="1">
      <c r="A224" s="161"/>
      <c r="B224" s="162"/>
      <c r="C224" s="163"/>
      <c r="D224" s="164"/>
      <c r="E224" s="165"/>
      <c r="F224" s="166"/>
    </row>
    <row r="225" spans="1:6" ht="14.25" customHeight="1">
      <c r="A225" s="100" t="s">
        <v>182</v>
      </c>
      <c r="B225" s="48"/>
      <c r="C225" s="49" t="s">
        <v>0</v>
      </c>
      <c r="D225" s="49" t="s">
        <v>0</v>
      </c>
      <c r="E225" s="48"/>
      <c r="F225" s="48"/>
    </row>
    <row r="226" spans="1:247" ht="14.25" customHeight="1">
      <c r="A226" s="100" t="s">
        <v>437</v>
      </c>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c r="CD226" s="100"/>
      <c r="CE226" s="100"/>
      <c r="CF226" s="100"/>
      <c r="CG226" s="100"/>
      <c r="CH226" s="100"/>
      <c r="CI226" s="100"/>
      <c r="CJ226" s="100"/>
      <c r="CK226" s="100"/>
      <c r="CL226" s="100"/>
      <c r="CM226" s="100"/>
      <c r="CN226" s="100"/>
      <c r="CO226" s="100"/>
      <c r="CP226" s="100"/>
      <c r="CQ226" s="100"/>
      <c r="CR226" s="100"/>
      <c r="CS226" s="100"/>
      <c r="CT226" s="100"/>
      <c r="CU226" s="100"/>
      <c r="CV226" s="100"/>
      <c r="CW226" s="100"/>
      <c r="CX226" s="100"/>
      <c r="CY226" s="100"/>
      <c r="CZ226" s="100"/>
      <c r="DA226" s="100"/>
      <c r="DB226" s="100"/>
      <c r="DC226" s="100"/>
      <c r="DD226" s="100"/>
      <c r="DE226" s="100"/>
      <c r="DF226" s="100"/>
      <c r="DG226" s="100"/>
      <c r="DH226" s="100"/>
      <c r="DI226" s="100"/>
      <c r="DJ226" s="100"/>
      <c r="DK226" s="100"/>
      <c r="DL226" s="100"/>
      <c r="DM226" s="100"/>
      <c r="DN226" s="100"/>
      <c r="DO226" s="100"/>
      <c r="DP226" s="100"/>
      <c r="DQ226" s="100"/>
      <c r="DR226" s="100"/>
      <c r="DS226" s="100"/>
      <c r="DT226" s="100"/>
      <c r="DU226" s="100"/>
      <c r="DV226" s="100"/>
      <c r="DW226" s="100"/>
      <c r="DX226" s="100"/>
      <c r="DY226" s="100"/>
      <c r="DZ226" s="100"/>
      <c r="EA226" s="100"/>
      <c r="EB226" s="100"/>
      <c r="EC226" s="100"/>
      <c r="ED226" s="100"/>
      <c r="EE226" s="100"/>
      <c r="EF226" s="100"/>
      <c r="EG226" s="100"/>
      <c r="EH226" s="100"/>
      <c r="EI226" s="100"/>
      <c r="EJ226" s="100"/>
      <c r="EK226" s="100"/>
      <c r="EL226" s="100"/>
      <c r="EM226" s="100"/>
      <c r="EN226" s="100"/>
      <c r="EO226" s="100"/>
      <c r="EP226" s="100"/>
      <c r="EQ226" s="100"/>
      <c r="ER226" s="100"/>
      <c r="ES226" s="100"/>
      <c r="ET226" s="100"/>
      <c r="EU226" s="100"/>
      <c r="EV226" s="100"/>
      <c r="EW226" s="100"/>
      <c r="EX226" s="100"/>
      <c r="EY226" s="100"/>
      <c r="EZ226" s="100"/>
      <c r="FA226" s="100"/>
      <c r="FB226" s="100"/>
      <c r="FC226" s="100"/>
      <c r="FD226" s="100"/>
      <c r="FE226" s="100"/>
      <c r="FF226" s="100"/>
      <c r="FG226" s="100"/>
      <c r="FH226" s="100"/>
      <c r="FI226" s="100"/>
      <c r="FJ226" s="100"/>
      <c r="FK226" s="100"/>
      <c r="FL226" s="100"/>
      <c r="FM226" s="100"/>
      <c r="FN226" s="100"/>
      <c r="FO226" s="100"/>
      <c r="FP226" s="100"/>
      <c r="FQ226" s="100"/>
      <c r="FR226" s="100"/>
      <c r="FS226" s="100"/>
      <c r="FT226" s="100"/>
      <c r="FU226" s="100"/>
      <c r="FV226" s="100"/>
      <c r="FW226" s="100"/>
      <c r="FX226" s="100"/>
      <c r="FY226" s="100"/>
      <c r="FZ226" s="100"/>
      <c r="GA226" s="100"/>
      <c r="GB226" s="100"/>
      <c r="GC226" s="100"/>
      <c r="GD226" s="100"/>
      <c r="GE226" s="100"/>
      <c r="GF226" s="100"/>
      <c r="GG226" s="100"/>
      <c r="GH226" s="100"/>
      <c r="GI226" s="100"/>
      <c r="GJ226" s="100"/>
      <c r="GK226" s="100"/>
      <c r="GL226" s="100"/>
      <c r="GM226" s="100"/>
      <c r="GN226" s="100"/>
      <c r="GO226" s="100"/>
      <c r="GP226" s="100"/>
      <c r="GQ226" s="100"/>
      <c r="GR226" s="100"/>
      <c r="GS226" s="100"/>
      <c r="GT226" s="100"/>
      <c r="GU226" s="100"/>
      <c r="GV226" s="100"/>
      <c r="GW226" s="100"/>
      <c r="GX226" s="100"/>
      <c r="GY226" s="100"/>
      <c r="GZ226" s="100"/>
      <c r="HA226" s="100"/>
      <c r="HB226" s="100"/>
      <c r="HC226" s="100"/>
      <c r="HD226" s="100"/>
      <c r="HE226" s="100"/>
      <c r="HF226" s="100"/>
      <c r="HG226" s="100"/>
      <c r="HH226" s="100"/>
      <c r="HI226" s="100"/>
      <c r="HJ226" s="100"/>
      <c r="HK226" s="100"/>
      <c r="HL226" s="100"/>
      <c r="HM226" s="100"/>
      <c r="HN226" s="100"/>
      <c r="HO226" s="100"/>
      <c r="HP226" s="100"/>
      <c r="HQ226" s="100"/>
      <c r="HR226" s="100"/>
      <c r="HS226" s="100"/>
      <c r="HT226" s="100"/>
      <c r="HU226" s="100"/>
      <c r="HV226" s="100"/>
      <c r="HW226" s="100"/>
      <c r="HX226" s="100"/>
      <c r="HY226" s="100"/>
      <c r="HZ226" s="100"/>
      <c r="IA226" s="100"/>
      <c r="IB226" s="100"/>
      <c r="IC226" s="100"/>
      <c r="ID226" s="100"/>
      <c r="IE226" s="100"/>
      <c r="IF226" s="100"/>
      <c r="IG226" s="100"/>
      <c r="IH226" s="100"/>
      <c r="II226" s="100"/>
      <c r="IJ226" s="100"/>
      <c r="IK226" s="100"/>
      <c r="IL226" s="100"/>
      <c r="IM226" s="100"/>
    </row>
    <row r="227" spans="1:6" ht="13.5" customHeight="1">
      <c r="A227" s="100" t="s">
        <v>183</v>
      </c>
      <c r="B227" s="48"/>
      <c r="C227" s="49" t="s">
        <v>0</v>
      </c>
      <c r="D227" s="48"/>
      <c r="E227" s="48"/>
      <c r="F227" s="48"/>
    </row>
    <row r="228" spans="1:6" ht="12.75">
      <c r="A228" s="100" t="s">
        <v>310</v>
      </c>
      <c r="B228" s="48"/>
      <c r="C228" s="48"/>
      <c r="D228" s="48"/>
      <c r="E228" s="48"/>
      <c r="F228" s="48"/>
    </row>
    <row r="229" spans="1:6" ht="12.75">
      <c r="A229" s="100" t="s">
        <v>308</v>
      </c>
      <c r="B229" s="48"/>
      <c r="C229" s="48"/>
      <c r="D229" s="48"/>
      <c r="E229" s="48"/>
      <c r="F229" s="48"/>
    </row>
    <row r="230" spans="1:6" ht="14.25" customHeight="1">
      <c r="A230" s="100" t="s">
        <v>309</v>
      </c>
      <c r="B230" s="48"/>
      <c r="C230" s="48"/>
      <c r="D230" s="48"/>
      <c r="E230" s="48"/>
      <c r="F230" s="48"/>
    </row>
    <row r="231" spans="1:6" ht="12.75">
      <c r="A231" s="100"/>
      <c r="B231" s="48"/>
      <c r="C231" s="48"/>
      <c r="D231" s="48"/>
      <c r="E231" s="48"/>
      <c r="F231" s="48"/>
    </row>
    <row r="232" ht="12.75">
      <c r="B232" s="179" t="s">
        <v>0</v>
      </c>
    </row>
    <row r="233" ht="12.75">
      <c r="B233" s="179" t="s">
        <v>0</v>
      </c>
    </row>
  </sheetData>
  <sheetProtection/>
  <printOptions/>
  <pageMargins left="0.984251968503937" right="0.1968503937007874" top="0.4724409448818898" bottom="0.1968503937007874" header="0.5118110236220472" footer="0.5118110236220472"/>
  <pageSetup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I158"/>
  <sheetViews>
    <sheetView showZeros="0" zoomScale="75" zoomScaleNormal="75" zoomScalePageLayoutView="0" workbookViewId="0" topLeftCell="A1">
      <selection activeCell="A1" sqref="A1"/>
    </sheetView>
  </sheetViews>
  <sheetFormatPr defaultColWidth="9.00390625" defaultRowHeight="13.5"/>
  <cols>
    <col min="1" max="1" width="14.75390625" style="124" customWidth="1"/>
    <col min="2" max="9" width="11.50390625" style="90" customWidth="1"/>
    <col min="10" max="16384" width="9.00390625" style="90" customWidth="1"/>
  </cols>
  <sheetData>
    <row r="1" ht="13.5" thickBot="1">
      <c r="A1" s="124" t="s">
        <v>280</v>
      </c>
    </row>
    <row r="2" spans="1:9" ht="12.75">
      <c r="A2" s="175"/>
      <c r="B2" s="156"/>
      <c r="C2" s="217"/>
      <c r="D2" s="218" t="s">
        <v>16</v>
      </c>
      <c r="E2" s="218"/>
      <c r="F2" s="218"/>
      <c r="G2" s="218"/>
      <c r="H2" s="218"/>
      <c r="I2" s="219"/>
    </row>
    <row r="3" spans="1:9" ht="12" customHeight="1">
      <c r="A3" s="99" t="s">
        <v>324</v>
      </c>
      <c r="B3" s="149" t="s">
        <v>17</v>
      </c>
      <c r="C3" s="122" t="s">
        <v>18</v>
      </c>
      <c r="D3" s="122" t="s">
        <v>19</v>
      </c>
      <c r="E3" s="122" t="s">
        <v>20</v>
      </c>
      <c r="F3" s="122" t="s">
        <v>21</v>
      </c>
      <c r="G3" s="122" t="s">
        <v>22</v>
      </c>
      <c r="H3" s="122" t="s">
        <v>149</v>
      </c>
      <c r="I3" s="148" t="s">
        <v>23</v>
      </c>
    </row>
    <row r="4" spans="1:9" ht="12" customHeight="1">
      <c r="A4" s="115"/>
      <c r="B4" s="149"/>
      <c r="C4" s="173" t="s">
        <v>24</v>
      </c>
      <c r="D4" s="173" t="s">
        <v>25</v>
      </c>
      <c r="E4" s="173"/>
      <c r="F4" s="173"/>
      <c r="G4" s="53" t="s">
        <v>26</v>
      </c>
      <c r="H4" s="173" t="s">
        <v>27</v>
      </c>
      <c r="I4" s="128"/>
    </row>
    <row r="5" spans="1:9" ht="11.25" customHeight="1">
      <c r="A5" s="199" t="s">
        <v>292</v>
      </c>
      <c r="B5" s="201" t="s">
        <v>286</v>
      </c>
      <c r="C5" s="41" t="s">
        <v>162</v>
      </c>
      <c r="D5" s="41" t="s">
        <v>163</v>
      </c>
      <c r="E5" s="42" t="s">
        <v>165</v>
      </c>
      <c r="F5" s="42" t="s">
        <v>167</v>
      </c>
      <c r="G5" s="54" t="s">
        <v>168</v>
      </c>
      <c r="H5" s="42" t="s">
        <v>169</v>
      </c>
      <c r="I5" s="78" t="s">
        <v>173</v>
      </c>
    </row>
    <row r="6" spans="1:9" ht="11.25" customHeight="1">
      <c r="A6" s="215"/>
      <c r="B6" s="220"/>
      <c r="C6" s="83" t="s">
        <v>161</v>
      </c>
      <c r="D6" s="83" t="s">
        <v>164</v>
      </c>
      <c r="E6" s="55" t="s">
        <v>150</v>
      </c>
      <c r="F6" s="55" t="s">
        <v>151</v>
      </c>
      <c r="G6" s="85" t="s">
        <v>170</v>
      </c>
      <c r="H6" s="55" t="s">
        <v>171</v>
      </c>
      <c r="I6" s="80" t="s">
        <v>28</v>
      </c>
    </row>
    <row r="7" spans="1:9" ht="11.25" customHeight="1">
      <c r="A7" s="216"/>
      <c r="B7" s="221"/>
      <c r="C7" s="40"/>
      <c r="D7" s="40"/>
      <c r="E7" s="55" t="s">
        <v>166</v>
      </c>
      <c r="F7" s="81" t="s">
        <v>172</v>
      </c>
      <c r="G7" s="82"/>
      <c r="H7" s="79"/>
      <c r="I7" s="80"/>
    </row>
    <row r="8" spans="1:9" ht="11.25" customHeight="1">
      <c r="A8" s="110" t="s">
        <v>178</v>
      </c>
      <c r="B8" s="205" t="s">
        <v>29</v>
      </c>
      <c r="C8" s="202" t="s">
        <v>29</v>
      </c>
      <c r="D8" s="202" t="s">
        <v>29</v>
      </c>
      <c r="E8" s="202" t="s">
        <v>29</v>
      </c>
      <c r="F8" s="202" t="s">
        <v>29</v>
      </c>
      <c r="G8" s="202" t="s">
        <v>29</v>
      </c>
      <c r="H8" s="202" t="s">
        <v>29</v>
      </c>
      <c r="I8" s="206" t="s">
        <v>30</v>
      </c>
    </row>
    <row r="9" spans="1:9" ht="11.25" customHeight="1" thickBot="1">
      <c r="A9" s="111" t="s">
        <v>179</v>
      </c>
      <c r="B9" s="222"/>
      <c r="C9" s="223"/>
      <c r="D9" s="223"/>
      <c r="E9" s="223"/>
      <c r="F9" s="223"/>
      <c r="G9" s="223"/>
      <c r="H9" s="223"/>
      <c r="I9" s="224"/>
    </row>
    <row r="10" spans="1:9" ht="6" customHeight="1">
      <c r="A10" s="175"/>
      <c r="B10" s="182"/>
      <c r="C10" s="178"/>
      <c r="D10" s="178"/>
      <c r="E10" s="178"/>
      <c r="F10" s="178"/>
      <c r="G10" s="178"/>
      <c r="H10" s="178"/>
      <c r="I10" s="158"/>
    </row>
    <row r="11" spans="1:9" ht="15.75" customHeight="1" hidden="1">
      <c r="A11" s="99" t="s">
        <v>416</v>
      </c>
      <c r="B11" s="106">
        <v>186730.81</v>
      </c>
      <c r="C11" s="107">
        <v>1420.818</v>
      </c>
      <c r="D11" s="107">
        <v>27057.413</v>
      </c>
      <c r="E11" s="107">
        <v>1014.92</v>
      </c>
      <c r="F11" s="107">
        <v>322.458</v>
      </c>
      <c r="G11" s="107">
        <v>74.257</v>
      </c>
      <c r="H11" s="107">
        <v>1331.557</v>
      </c>
      <c r="I11" s="108">
        <v>10751.075</v>
      </c>
    </row>
    <row r="12" spans="1:9" ht="15.75" customHeight="1" hidden="1">
      <c r="A12" s="99" t="s">
        <v>417</v>
      </c>
      <c r="B12" s="106">
        <v>175897.394</v>
      </c>
      <c r="C12" s="107">
        <v>2352.672</v>
      </c>
      <c r="D12" s="107">
        <v>27019.026</v>
      </c>
      <c r="E12" s="107">
        <v>1649.914</v>
      </c>
      <c r="F12" s="107">
        <v>688.88</v>
      </c>
      <c r="G12" s="107">
        <v>60.23</v>
      </c>
      <c r="H12" s="107">
        <v>870</v>
      </c>
      <c r="I12" s="108">
        <v>10712.563</v>
      </c>
    </row>
    <row r="13" spans="1:9" ht="15.75" customHeight="1" hidden="1">
      <c r="A13" s="99" t="s">
        <v>418</v>
      </c>
      <c r="B13" s="106">
        <v>173863.641</v>
      </c>
      <c r="C13" s="107">
        <v>2588.948</v>
      </c>
      <c r="D13" s="107">
        <v>24852.004</v>
      </c>
      <c r="E13" s="107">
        <v>959.403</v>
      </c>
      <c r="F13" s="107">
        <v>688.793</v>
      </c>
      <c r="G13" s="107">
        <v>85.521</v>
      </c>
      <c r="H13" s="107">
        <v>351.878</v>
      </c>
      <c r="I13" s="108">
        <v>10512.451</v>
      </c>
    </row>
    <row r="14" spans="1:9" ht="15.75" customHeight="1">
      <c r="A14" s="99" t="s">
        <v>419</v>
      </c>
      <c r="B14" s="106">
        <v>146026.187</v>
      </c>
      <c r="C14" s="107">
        <v>3315.656</v>
      </c>
      <c r="D14" s="107">
        <v>26366.326</v>
      </c>
      <c r="E14" s="107">
        <v>1350.122</v>
      </c>
      <c r="F14" s="107">
        <v>945.925</v>
      </c>
      <c r="G14" s="107">
        <v>74.216</v>
      </c>
      <c r="H14" s="107">
        <v>74.332</v>
      </c>
      <c r="I14" s="108">
        <v>9789.522</v>
      </c>
    </row>
    <row r="15" spans="1:9" ht="15.75" customHeight="1">
      <c r="A15" s="99" t="s">
        <v>420</v>
      </c>
      <c r="B15" s="106">
        <v>144310.436</v>
      </c>
      <c r="C15" s="107">
        <v>3167.538</v>
      </c>
      <c r="D15" s="107">
        <v>28193.395</v>
      </c>
      <c r="E15" s="107">
        <v>1694.76</v>
      </c>
      <c r="F15" s="107">
        <v>1489.85</v>
      </c>
      <c r="G15" s="107">
        <v>62.259</v>
      </c>
      <c r="H15" s="107">
        <v>174.18</v>
      </c>
      <c r="I15" s="108">
        <v>10136.972</v>
      </c>
    </row>
    <row r="16" spans="1:9" ht="5.25" customHeight="1">
      <c r="A16" s="99"/>
      <c r="B16" s="106"/>
      <c r="C16" s="107"/>
      <c r="D16" s="107"/>
      <c r="E16" s="107"/>
      <c r="F16" s="107"/>
      <c r="G16" s="107"/>
      <c r="H16" s="107"/>
      <c r="I16" s="108"/>
    </row>
    <row r="17" spans="1:9" ht="15.75" customHeight="1" hidden="1">
      <c r="A17" s="99" t="s">
        <v>421</v>
      </c>
      <c r="B17" s="106">
        <v>182857.15</v>
      </c>
      <c r="C17" s="107">
        <v>1649.052</v>
      </c>
      <c r="D17" s="107">
        <v>27064.177</v>
      </c>
      <c r="E17" s="107">
        <v>1409.172</v>
      </c>
      <c r="F17" s="107">
        <v>442.255</v>
      </c>
      <c r="G17" s="107">
        <v>79.968</v>
      </c>
      <c r="H17" s="107">
        <v>1116.341</v>
      </c>
      <c r="I17" s="108">
        <v>10740.307</v>
      </c>
    </row>
    <row r="18" spans="1:9" ht="15.75" customHeight="1" hidden="1">
      <c r="A18" s="99" t="s">
        <v>422</v>
      </c>
      <c r="B18" s="106">
        <v>173476.983</v>
      </c>
      <c r="C18" s="107">
        <v>2384.364</v>
      </c>
      <c r="D18" s="107">
        <v>26229.961</v>
      </c>
      <c r="E18" s="107">
        <v>1367.955</v>
      </c>
      <c r="F18" s="107">
        <v>690.146</v>
      </c>
      <c r="G18" s="107">
        <v>66.568</v>
      </c>
      <c r="H18" s="107">
        <v>802.029</v>
      </c>
      <c r="I18" s="108">
        <v>10608.007</v>
      </c>
    </row>
    <row r="19" spans="1:9" ht="15.75" customHeight="1" hidden="1">
      <c r="A19" s="99" t="s">
        <v>423</v>
      </c>
      <c r="B19" s="106">
        <v>172033.097</v>
      </c>
      <c r="C19" s="107">
        <v>2812.532</v>
      </c>
      <c r="D19" s="107">
        <v>25090.349</v>
      </c>
      <c r="E19" s="107">
        <v>863.137</v>
      </c>
      <c r="F19" s="107">
        <v>776.478</v>
      </c>
      <c r="G19" s="107">
        <v>79.831</v>
      </c>
      <c r="H19" s="107">
        <v>140.406</v>
      </c>
      <c r="I19" s="108">
        <v>10440.202</v>
      </c>
    </row>
    <row r="20" spans="1:9" ht="15.75" customHeight="1">
      <c r="A20" s="99" t="s">
        <v>424</v>
      </c>
      <c r="B20" s="106">
        <v>140531.755</v>
      </c>
      <c r="C20" s="107">
        <v>3143.621</v>
      </c>
      <c r="D20" s="107">
        <v>27043.919</v>
      </c>
      <c r="E20" s="107">
        <v>1716.518</v>
      </c>
      <c r="F20" s="107">
        <v>1014.897</v>
      </c>
      <c r="G20" s="107">
        <v>75.269</v>
      </c>
      <c r="H20" s="107">
        <v>107.185</v>
      </c>
      <c r="I20" s="108">
        <v>10098.706</v>
      </c>
    </row>
    <row r="21" spans="1:9" ht="15.75" customHeight="1">
      <c r="A21" s="99" t="s">
        <v>425</v>
      </c>
      <c r="B21" s="106">
        <v>147055.596</v>
      </c>
      <c r="C21" s="107">
        <v>3070.971</v>
      </c>
      <c r="D21" s="107">
        <v>26622</v>
      </c>
      <c r="E21" s="107">
        <v>1385.835</v>
      </c>
      <c r="F21" s="107">
        <v>1393.691</v>
      </c>
      <c r="G21" s="107">
        <v>54.696</v>
      </c>
      <c r="H21" s="107">
        <v>327.034</v>
      </c>
      <c r="I21" s="108">
        <v>10068.218</v>
      </c>
    </row>
    <row r="22" spans="1:9" ht="5.25" customHeight="1">
      <c r="A22" s="99"/>
      <c r="B22" s="106"/>
      <c r="C22" s="107"/>
      <c r="D22" s="107"/>
      <c r="E22" s="107"/>
      <c r="F22" s="107"/>
      <c r="G22" s="107"/>
      <c r="H22" s="107"/>
      <c r="I22" s="108"/>
    </row>
    <row r="23" spans="1:9" ht="15" customHeight="1" hidden="1">
      <c r="A23" s="99" t="s">
        <v>426</v>
      </c>
      <c r="B23" s="106">
        <v>89385.443</v>
      </c>
      <c r="C23" s="107">
        <v>762.372</v>
      </c>
      <c r="D23" s="107">
        <v>13007.577</v>
      </c>
      <c r="E23" s="107">
        <v>73.981</v>
      </c>
      <c r="F23" s="107">
        <v>164.579</v>
      </c>
      <c r="G23" s="107">
        <v>51.49</v>
      </c>
      <c r="H23" s="107">
        <v>592.444</v>
      </c>
      <c r="I23" s="108">
        <v>4956.827</v>
      </c>
    </row>
    <row r="24" spans="1:9" ht="15" customHeight="1" hidden="1">
      <c r="A24" s="99" t="s">
        <v>427</v>
      </c>
      <c r="B24" s="106">
        <v>93471.707</v>
      </c>
      <c r="C24" s="107">
        <v>886.68</v>
      </c>
      <c r="D24" s="107">
        <v>14056.6</v>
      </c>
      <c r="E24" s="107">
        <v>1335.191</v>
      </c>
      <c r="F24" s="107">
        <v>277.676</v>
      </c>
      <c r="G24" s="107">
        <v>28.478</v>
      </c>
      <c r="H24" s="107">
        <v>523.897</v>
      </c>
      <c r="I24" s="108">
        <v>5783.48</v>
      </c>
    </row>
    <row r="25" spans="1:9" ht="15" customHeight="1" hidden="1">
      <c r="A25" s="99" t="s">
        <v>428</v>
      </c>
      <c r="B25" s="106">
        <v>84482.386</v>
      </c>
      <c r="C25" s="107">
        <v>1345.079</v>
      </c>
      <c r="D25" s="107">
        <v>12273.258</v>
      </c>
      <c r="E25" s="107">
        <v>223.578</v>
      </c>
      <c r="F25" s="107">
        <v>322.306</v>
      </c>
      <c r="G25" s="107">
        <v>30.184</v>
      </c>
      <c r="H25" s="107">
        <v>470.788</v>
      </c>
      <c r="I25" s="108">
        <v>4968.821</v>
      </c>
    </row>
    <row r="26" spans="1:9" ht="15" customHeight="1" hidden="1">
      <c r="A26" s="99" t="s">
        <v>429</v>
      </c>
      <c r="B26" s="106">
        <v>88994.597</v>
      </c>
      <c r="C26" s="107">
        <v>1039.285</v>
      </c>
      <c r="D26" s="107">
        <v>13956.703</v>
      </c>
      <c r="E26" s="107">
        <v>1144.377</v>
      </c>
      <c r="F26" s="107">
        <v>367.84</v>
      </c>
      <c r="G26" s="107">
        <v>36.384</v>
      </c>
      <c r="H26" s="107">
        <v>331.241</v>
      </c>
      <c r="I26" s="108">
        <v>5639.186</v>
      </c>
    </row>
    <row r="27" spans="1:9" ht="15" customHeight="1" hidden="1">
      <c r="A27" s="99" t="s">
        <v>430</v>
      </c>
      <c r="B27" s="106">
        <v>86207.018</v>
      </c>
      <c r="C27" s="107">
        <v>1329.53</v>
      </c>
      <c r="D27" s="107">
        <v>12034.957</v>
      </c>
      <c r="E27" s="107">
        <v>70.036</v>
      </c>
      <c r="F27" s="107">
        <v>218.088</v>
      </c>
      <c r="G27" s="107">
        <v>44.209</v>
      </c>
      <c r="H27" s="107">
        <v>89.926</v>
      </c>
      <c r="I27" s="108">
        <v>5016.594</v>
      </c>
    </row>
    <row r="28" spans="1:9" ht="15" customHeight="1" hidden="1">
      <c r="A28" s="99" t="s">
        <v>431</v>
      </c>
      <c r="B28" s="106">
        <v>85826.079</v>
      </c>
      <c r="C28" s="107">
        <v>1483.002</v>
      </c>
      <c r="D28" s="107">
        <v>13055.392</v>
      </c>
      <c r="E28" s="107">
        <v>793.101</v>
      </c>
      <c r="F28" s="107">
        <v>558.39</v>
      </c>
      <c r="G28" s="107">
        <v>35.622</v>
      </c>
      <c r="H28" s="107">
        <v>50.48</v>
      </c>
      <c r="I28" s="108">
        <v>5423.608</v>
      </c>
    </row>
    <row r="29" spans="1:9" ht="15" customHeight="1" hidden="1">
      <c r="A29" s="99" t="s">
        <v>432</v>
      </c>
      <c r="B29" s="106">
        <v>67949.717</v>
      </c>
      <c r="C29" s="107">
        <v>2059.554</v>
      </c>
      <c r="D29" s="107">
        <v>12741.62</v>
      </c>
      <c r="E29" s="107">
        <v>346.999</v>
      </c>
      <c r="F29" s="107">
        <v>418.574</v>
      </c>
      <c r="G29" s="107">
        <v>45.994</v>
      </c>
      <c r="H29" s="107">
        <v>39.589</v>
      </c>
      <c r="I29" s="108">
        <v>4581.406</v>
      </c>
    </row>
    <row r="30" spans="1:9" ht="15" customHeight="1" hidden="1">
      <c r="A30" s="99" t="s">
        <v>433</v>
      </c>
      <c r="B30" s="106">
        <v>72582.038</v>
      </c>
      <c r="C30" s="107">
        <v>1084.067</v>
      </c>
      <c r="D30" s="107">
        <v>14302.299</v>
      </c>
      <c r="E30" s="107">
        <v>1369.519</v>
      </c>
      <c r="F30" s="107">
        <v>596.323</v>
      </c>
      <c r="G30" s="107">
        <v>29.275</v>
      </c>
      <c r="H30" s="107">
        <v>67.596</v>
      </c>
      <c r="I30" s="108">
        <v>5517.3</v>
      </c>
    </row>
    <row r="31" spans="1:9" ht="15" customHeight="1" hidden="1">
      <c r="A31" s="99" t="s">
        <v>434</v>
      </c>
      <c r="B31" s="106">
        <v>69853.063</v>
      </c>
      <c r="C31" s="107">
        <v>2148.751</v>
      </c>
      <c r="D31" s="107">
        <v>13872.933</v>
      </c>
      <c r="E31" s="107">
        <v>352.919</v>
      </c>
      <c r="F31" s="107">
        <v>820.528</v>
      </c>
      <c r="G31" s="107">
        <v>37.706</v>
      </c>
      <c r="H31" s="107">
        <v>56.908</v>
      </c>
      <c r="I31" s="108">
        <v>4366.023</v>
      </c>
    </row>
    <row r="32" spans="1:9" ht="15" customHeight="1">
      <c r="A32" s="99" t="s">
        <v>435</v>
      </c>
      <c r="B32" s="106">
        <v>77202.533</v>
      </c>
      <c r="C32" s="107">
        <v>922.22</v>
      </c>
      <c r="D32" s="107">
        <v>12749.067</v>
      </c>
      <c r="E32" s="107">
        <v>1032.916</v>
      </c>
      <c r="F32" s="107">
        <v>573.163</v>
      </c>
      <c r="G32" s="107">
        <v>16.99</v>
      </c>
      <c r="H32" s="107">
        <v>270.126</v>
      </c>
      <c r="I32" s="108">
        <v>5702.195</v>
      </c>
    </row>
    <row r="33" spans="1:9" ht="15" customHeight="1">
      <c r="A33" s="99" t="s">
        <v>436</v>
      </c>
      <c r="B33" s="106">
        <v>77109.136</v>
      </c>
      <c r="C33" s="107">
        <v>1336.061</v>
      </c>
      <c r="D33" s="107">
        <v>11067.122</v>
      </c>
      <c r="E33" s="107">
        <v>96.185</v>
      </c>
      <c r="F33" s="107">
        <v>179.738</v>
      </c>
      <c r="G33" s="107" t="s">
        <v>152</v>
      </c>
      <c r="H33" s="107">
        <v>243.766</v>
      </c>
      <c r="I33" s="108">
        <v>4911.947</v>
      </c>
    </row>
    <row r="34" spans="1:9" ht="5.25" customHeight="1">
      <c r="A34" s="160"/>
      <c r="B34" s="106"/>
      <c r="C34" s="107"/>
      <c r="D34" s="107"/>
      <c r="E34" s="107"/>
      <c r="F34" s="107"/>
      <c r="G34" s="107"/>
      <c r="H34" s="107"/>
      <c r="I34" s="108"/>
    </row>
    <row r="35" spans="1:9" ht="15" customHeight="1" hidden="1">
      <c r="A35" s="136">
        <v>42736</v>
      </c>
      <c r="B35" s="106">
        <v>16338.858</v>
      </c>
      <c r="C35" s="87">
        <v>62.139</v>
      </c>
      <c r="D35" s="87">
        <v>2488.555</v>
      </c>
      <c r="E35" s="87">
        <v>345.316</v>
      </c>
      <c r="F35" s="87">
        <v>8.661</v>
      </c>
      <c r="G35" s="87" t="s">
        <v>247</v>
      </c>
      <c r="H35" s="87">
        <v>169.132</v>
      </c>
      <c r="I35" s="108">
        <v>992.496</v>
      </c>
    </row>
    <row r="36" spans="1:9" ht="15" customHeight="1" hidden="1">
      <c r="A36" s="136">
        <v>42767</v>
      </c>
      <c r="B36" s="106">
        <v>16306.882</v>
      </c>
      <c r="C36" s="87">
        <v>49.142</v>
      </c>
      <c r="D36" s="87">
        <v>2173.115</v>
      </c>
      <c r="E36" s="87">
        <v>142.996</v>
      </c>
      <c r="F36" s="87">
        <v>14.212</v>
      </c>
      <c r="G36" s="87">
        <v>0.032</v>
      </c>
      <c r="H36" s="87">
        <v>205.737</v>
      </c>
      <c r="I36" s="108">
        <v>942.984</v>
      </c>
    </row>
    <row r="37" spans="1:9" ht="15" customHeight="1" hidden="1">
      <c r="A37" s="136">
        <v>42795</v>
      </c>
      <c r="B37" s="106">
        <v>17003.552</v>
      </c>
      <c r="C37" s="87">
        <v>94.758</v>
      </c>
      <c r="D37" s="87">
        <v>2337.624</v>
      </c>
      <c r="E37" s="87">
        <v>30.398</v>
      </c>
      <c r="F37" s="87">
        <v>30.175</v>
      </c>
      <c r="G37" s="87">
        <v>6.119</v>
      </c>
      <c r="H37" s="87">
        <v>134.685</v>
      </c>
      <c r="I37" s="108">
        <v>1129.569</v>
      </c>
    </row>
    <row r="38" spans="1:9" ht="15" customHeight="1" hidden="1">
      <c r="A38" s="136">
        <v>42826</v>
      </c>
      <c r="B38" s="106">
        <v>15127.227</v>
      </c>
      <c r="C38" s="87">
        <v>75.152</v>
      </c>
      <c r="D38" s="87">
        <v>2300.089</v>
      </c>
      <c r="E38" s="87">
        <v>21.56</v>
      </c>
      <c r="F38" s="87">
        <v>18.898</v>
      </c>
      <c r="G38" s="87" t="s">
        <v>152</v>
      </c>
      <c r="H38" s="87">
        <v>179.27</v>
      </c>
      <c r="I38" s="108">
        <v>970.659</v>
      </c>
    </row>
    <row r="39" spans="1:9" ht="15" customHeight="1" hidden="1">
      <c r="A39" s="136">
        <v>42856</v>
      </c>
      <c r="B39" s="106">
        <v>13963.71</v>
      </c>
      <c r="C39" s="87">
        <v>95.129</v>
      </c>
      <c r="D39" s="87">
        <v>2350.644</v>
      </c>
      <c r="E39" s="87">
        <v>3.355</v>
      </c>
      <c r="F39" s="87">
        <v>27.642</v>
      </c>
      <c r="G39" s="87">
        <v>6.418</v>
      </c>
      <c r="H39" s="87">
        <v>49.92</v>
      </c>
      <c r="I39" s="108">
        <v>901.141</v>
      </c>
    </row>
    <row r="40" spans="1:9" ht="15" customHeight="1" hidden="1">
      <c r="A40" s="136">
        <v>42887</v>
      </c>
      <c r="B40" s="106">
        <v>13126.5</v>
      </c>
      <c r="C40" s="87">
        <v>142.083</v>
      </c>
      <c r="D40" s="87">
        <v>2078.13</v>
      </c>
      <c r="E40" s="87">
        <v>6.293</v>
      </c>
      <c r="F40" s="87">
        <v>35.442</v>
      </c>
      <c r="G40" s="87">
        <v>12.207</v>
      </c>
      <c r="H40" s="87">
        <v>126.093</v>
      </c>
      <c r="I40" s="108">
        <v>767.869</v>
      </c>
    </row>
    <row r="41" spans="1:9" ht="15" customHeight="1" hidden="1">
      <c r="A41" s="136">
        <v>42917</v>
      </c>
      <c r="B41" s="106">
        <v>15922.026</v>
      </c>
      <c r="C41" s="87">
        <v>146.101</v>
      </c>
      <c r="D41" s="87">
        <v>1977.756</v>
      </c>
      <c r="E41" s="87">
        <v>5.932</v>
      </c>
      <c r="F41" s="87">
        <v>26.472</v>
      </c>
      <c r="G41" s="87">
        <v>8.868</v>
      </c>
      <c r="H41" s="87">
        <v>121.533</v>
      </c>
      <c r="I41" s="108">
        <v>794.435</v>
      </c>
    </row>
    <row r="42" spans="1:9" ht="15" customHeight="1" hidden="1">
      <c r="A42" s="136">
        <v>42948</v>
      </c>
      <c r="B42" s="106">
        <v>16479.111</v>
      </c>
      <c r="C42" s="87">
        <v>170.07</v>
      </c>
      <c r="D42" s="87">
        <v>2404.228</v>
      </c>
      <c r="E42" s="87">
        <v>13.819</v>
      </c>
      <c r="F42" s="87">
        <v>31.586</v>
      </c>
      <c r="G42" s="87">
        <v>11.794</v>
      </c>
      <c r="H42" s="87">
        <v>38.627</v>
      </c>
      <c r="I42" s="108">
        <v>898.919</v>
      </c>
    </row>
    <row r="43" spans="1:9" ht="15" customHeight="1" hidden="1">
      <c r="A43" s="136">
        <v>42979</v>
      </c>
      <c r="B43" s="106">
        <v>14766.869</v>
      </c>
      <c r="C43" s="87">
        <v>133.837</v>
      </c>
      <c r="D43" s="87">
        <v>1896.73</v>
      </c>
      <c r="E43" s="87">
        <v>23.022</v>
      </c>
      <c r="F43" s="87">
        <v>24.539</v>
      </c>
      <c r="G43" s="87">
        <v>12.203</v>
      </c>
      <c r="H43" s="87">
        <v>77.001</v>
      </c>
      <c r="I43" s="108">
        <v>623.804</v>
      </c>
    </row>
    <row r="44" spans="1:9" ht="15" customHeight="1" hidden="1">
      <c r="A44" s="136">
        <v>43009</v>
      </c>
      <c r="B44" s="106">
        <v>14778.143</v>
      </c>
      <c r="C44" s="87">
        <v>154.114</v>
      </c>
      <c r="D44" s="87">
        <v>2345.305</v>
      </c>
      <c r="E44" s="87">
        <v>77.204</v>
      </c>
      <c r="F44" s="87">
        <v>26.552</v>
      </c>
      <c r="G44" s="87">
        <v>5.85</v>
      </c>
      <c r="H44" s="87">
        <v>28.975</v>
      </c>
      <c r="I44" s="108">
        <v>757.667</v>
      </c>
    </row>
    <row r="45" spans="1:9" ht="15" customHeight="1" hidden="1">
      <c r="A45" s="136">
        <v>43040</v>
      </c>
      <c r="B45" s="106">
        <v>15400.419</v>
      </c>
      <c r="C45" s="87">
        <v>118.156</v>
      </c>
      <c r="D45" s="87">
        <v>2298.996</v>
      </c>
      <c r="E45" s="87">
        <v>39.668</v>
      </c>
      <c r="F45" s="87">
        <v>37.379</v>
      </c>
      <c r="G45" s="87">
        <v>4.771</v>
      </c>
      <c r="H45" s="87">
        <v>91.233</v>
      </c>
      <c r="I45" s="108">
        <v>871.848</v>
      </c>
    </row>
    <row r="46" spans="1:9" ht="15" customHeight="1" hidden="1">
      <c r="A46" s="136">
        <v>43070</v>
      </c>
      <c r="B46" s="106">
        <v>17517.513</v>
      </c>
      <c r="C46" s="87">
        <v>180.137</v>
      </c>
      <c r="D46" s="87">
        <v>2406.241</v>
      </c>
      <c r="E46" s="87">
        <v>305.357</v>
      </c>
      <c r="F46" s="87">
        <v>40.9</v>
      </c>
      <c r="G46" s="87">
        <v>5.995</v>
      </c>
      <c r="H46" s="87">
        <v>109.351</v>
      </c>
      <c r="I46" s="108">
        <v>1099.684</v>
      </c>
    </row>
    <row r="47" spans="1:9" ht="9" customHeight="1" hidden="1">
      <c r="A47" s="136"/>
      <c r="B47" s="184"/>
      <c r="C47" s="87"/>
      <c r="D47" s="87"/>
      <c r="E47" s="87"/>
      <c r="F47" s="87"/>
      <c r="G47" s="87"/>
      <c r="H47" s="87"/>
      <c r="I47" s="185"/>
    </row>
    <row r="48" spans="1:9" ht="15" customHeight="1" hidden="1">
      <c r="A48" s="136">
        <v>43101</v>
      </c>
      <c r="B48" s="106">
        <v>15583.102</v>
      </c>
      <c r="C48" s="87">
        <v>123.032</v>
      </c>
      <c r="D48" s="87">
        <v>2377.855</v>
      </c>
      <c r="E48" s="87">
        <v>301.822</v>
      </c>
      <c r="F48" s="87">
        <v>39.662</v>
      </c>
      <c r="G48" s="87">
        <v>5.966</v>
      </c>
      <c r="H48" s="87">
        <v>103.459</v>
      </c>
      <c r="I48" s="108">
        <v>919.815</v>
      </c>
    </row>
    <row r="49" spans="1:9" ht="15" customHeight="1" hidden="1">
      <c r="A49" s="136">
        <v>43132</v>
      </c>
      <c r="B49" s="106">
        <v>14057.72</v>
      </c>
      <c r="C49" s="87">
        <v>120.626</v>
      </c>
      <c r="D49" s="87">
        <v>2205.725</v>
      </c>
      <c r="E49" s="87">
        <v>380.89</v>
      </c>
      <c r="F49" s="87">
        <v>40.257</v>
      </c>
      <c r="G49" s="87" t="s">
        <v>374</v>
      </c>
      <c r="H49" s="87">
        <v>71.478</v>
      </c>
      <c r="I49" s="108">
        <v>962.049</v>
      </c>
    </row>
    <row r="50" spans="1:9" ht="15" customHeight="1" hidden="1">
      <c r="A50" s="136">
        <v>43160</v>
      </c>
      <c r="B50" s="106">
        <v>16134.81</v>
      </c>
      <c r="C50" s="87">
        <v>190.615</v>
      </c>
      <c r="D50" s="87">
        <v>2422.478</v>
      </c>
      <c r="E50" s="87">
        <v>230.25</v>
      </c>
      <c r="F50" s="87">
        <v>92.926</v>
      </c>
      <c r="G50" s="87">
        <v>5.896</v>
      </c>
      <c r="H50" s="87">
        <v>119.401</v>
      </c>
      <c r="I50" s="108">
        <v>1172.417</v>
      </c>
    </row>
    <row r="51" spans="1:9" ht="15" customHeight="1" hidden="1">
      <c r="A51" s="136">
        <v>43191</v>
      </c>
      <c r="B51" s="106">
        <v>15030.754</v>
      </c>
      <c r="C51" s="87">
        <v>231.664</v>
      </c>
      <c r="D51" s="87">
        <v>1720.882</v>
      </c>
      <c r="E51" s="87">
        <v>129.884</v>
      </c>
      <c r="F51" s="87">
        <v>58.486</v>
      </c>
      <c r="G51" s="87" t="s">
        <v>379</v>
      </c>
      <c r="H51" s="87">
        <v>71.246</v>
      </c>
      <c r="I51" s="108">
        <v>1039.986</v>
      </c>
    </row>
    <row r="52" spans="1:9" ht="15" customHeight="1" hidden="1">
      <c r="A52" s="136">
        <v>43221</v>
      </c>
      <c r="B52" s="106">
        <v>14021.046</v>
      </c>
      <c r="C52" s="87">
        <v>199.01</v>
      </c>
      <c r="D52" s="87">
        <v>2440.041</v>
      </c>
      <c r="E52" s="87">
        <v>13.904</v>
      </c>
      <c r="F52" s="87">
        <v>15.947</v>
      </c>
      <c r="G52" s="87">
        <v>11.97</v>
      </c>
      <c r="H52" s="87">
        <v>49.876</v>
      </c>
      <c r="I52" s="108">
        <v>768.263</v>
      </c>
    </row>
    <row r="53" spans="1:9" ht="15" customHeight="1" hidden="1">
      <c r="A53" s="136">
        <v>43252</v>
      </c>
      <c r="B53" s="106">
        <v>10877.919</v>
      </c>
      <c r="C53" s="87">
        <v>191.145</v>
      </c>
      <c r="D53" s="87">
        <v>1671.548</v>
      </c>
      <c r="E53" s="87">
        <v>5.962</v>
      </c>
      <c r="F53" s="87">
        <v>87.012</v>
      </c>
      <c r="G53" s="87" t="s">
        <v>381</v>
      </c>
      <c r="H53" s="87">
        <v>24.963</v>
      </c>
      <c r="I53" s="108">
        <v>739.446</v>
      </c>
    </row>
    <row r="54" spans="1:9" ht="15" customHeight="1" hidden="1">
      <c r="A54" s="136">
        <v>43282</v>
      </c>
      <c r="B54" s="106">
        <v>14292.128</v>
      </c>
      <c r="C54" s="87">
        <v>269.158</v>
      </c>
      <c r="D54" s="87">
        <v>2174.534</v>
      </c>
      <c r="E54" s="87">
        <v>15.395</v>
      </c>
      <c r="F54" s="87">
        <v>53.481</v>
      </c>
      <c r="G54" s="87">
        <v>12.229</v>
      </c>
      <c r="H54" s="87">
        <v>100.281</v>
      </c>
      <c r="I54" s="108">
        <v>688.695</v>
      </c>
    </row>
    <row r="55" spans="1:9" ht="15" customHeight="1" hidden="1">
      <c r="A55" s="136">
        <v>43313</v>
      </c>
      <c r="B55" s="106">
        <v>16658.449</v>
      </c>
      <c r="C55" s="87">
        <v>294.612</v>
      </c>
      <c r="D55" s="87">
        <v>2061.516</v>
      </c>
      <c r="E55" s="87">
        <v>13.624</v>
      </c>
      <c r="F55" s="87">
        <v>59.187</v>
      </c>
      <c r="G55" s="87">
        <v>5.985</v>
      </c>
      <c r="H55" s="87">
        <v>88.882</v>
      </c>
      <c r="I55" s="108">
        <v>913.202</v>
      </c>
    </row>
    <row r="56" spans="1:9" ht="15" customHeight="1" hidden="1">
      <c r="A56" s="136">
        <v>43344</v>
      </c>
      <c r="B56" s="106">
        <v>13602.09</v>
      </c>
      <c r="C56" s="87">
        <v>159.49</v>
      </c>
      <c r="D56" s="87">
        <v>2204.737</v>
      </c>
      <c r="E56" s="87">
        <v>44.809</v>
      </c>
      <c r="F56" s="87">
        <v>48.193</v>
      </c>
      <c r="G56" s="87" t="s">
        <v>382</v>
      </c>
      <c r="H56" s="87">
        <v>135.54</v>
      </c>
      <c r="I56" s="108">
        <v>819.229</v>
      </c>
    </row>
    <row r="57" spans="1:9" ht="15" customHeight="1" hidden="1">
      <c r="A57" s="136">
        <v>43374</v>
      </c>
      <c r="B57" s="106">
        <v>13642.854</v>
      </c>
      <c r="C57" s="87">
        <v>178.816</v>
      </c>
      <c r="D57" s="87">
        <v>2531.439</v>
      </c>
      <c r="E57" s="87">
        <v>77.651</v>
      </c>
      <c r="F57" s="87">
        <v>60.107</v>
      </c>
      <c r="G57" s="87">
        <v>12.229</v>
      </c>
      <c r="H57" s="87">
        <v>20.645</v>
      </c>
      <c r="I57" s="108">
        <v>776.317</v>
      </c>
    </row>
    <row r="58" spans="1:9" ht="15" customHeight="1" hidden="1">
      <c r="A58" s="136">
        <v>43405</v>
      </c>
      <c r="B58" s="106">
        <v>15743.969</v>
      </c>
      <c r="C58" s="87">
        <v>179.353</v>
      </c>
      <c r="D58" s="87">
        <v>2564.122</v>
      </c>
      <c r="E58" s="87">
        <v>136.74</v>
      </c>
      <c r="F58" s="87">
        <v>97.119</v>
      </c>
      <c r="G58" s="87">
        <v>5.955</v>
      </c>
      <c r="H58" s="87">
        <v>20.075</v>
      </c>
      <c r="I58" s="108">
        <v>934.364</v>
      </c>
    </row>
    <row r="59" spans="1:9" ht="15" customHeight="1" hidden="1">
      <c r="A59" s="136">
        <v>43435</v>
      </c>
      <c r="B59" s="106">
        <v>16252.553</v>
      </c>
      <c r="C59" s="87">
        <v>215.151</v>
      </c>
      <c r="D59" s="87">
        <v>2644.149</v>
      </c>
      <c r="E59" s="87">
        <v>298.983</v>
      </c>
      <c r="F59" s="87">
        <v>36.503</v>
      </c>
      <c r="G59" s="87" t="s">
        <v>152</v>
      </c>
      <c r="H59" s="87">
        <v>64.154</v>
      </c>
      <c r="I59" s="108">
        <v>978.78</v>
      </c>
    </row>
    <row r="60" spans="1:9" ht="9" customHeight="1" hidden="1">
      <c r="A60" s="136"/>
      <c r="B60" s="184"/>
      <c r="C60" s="87"/>
      <c r="D60" s="87"/>
      <c r="E60" s="87"/>
      <c r="F60" s="87"/>
      <c r="G60" s="87"/>
      <c r="H60" s="87"/>
      <c r="I60" s="185"/>
    </row>
    <row r="61" spans="1:9" ht="15" customHeight="1" hidden="1">
      <c r="A61" s="136">
        <v>43466</v>
      </c>
      <c r="B61" s="106">
        <v>14811.007</v>
      </c>
      <c r="C61" s="87">
        <v>153.907</v>
      </c>
      <c r="D61" s="87">
        <v>2039.236</v>
      </c>
      <c r="E61" s="87">
        <v>297.871</v>
      </c>
      <c r="F61" s="87">
        <v>42.491</v>
      </c>
      <c r="G61" s="87">
        <v>12.23</v>
      </c>
      <c r="H61" s="87">
        <v>112.775</v>
      </c>
      <c r="I61" s="108">
        <v>1071.273</v>
      </c>
    </row>
    <row r="62" spans="1:9" ht="15" customHeight="1" hidden="1">
      <c r="A62" s="136">
        <v>43497</v>
      </c>
      <c r="B62" s="106">
        <v>13660.429</v>
      </c>
      <c r="C62" s="87">
        <v>162.625</v>
      </c>
      <c r="D62" s="87">
        <v>1937.483</v>
      </c>
      <c r="E62" s="87">
        <v>265.586</v>
      </c>
      <c r="F62" s="87">
        <v>39.671</v>
      </c>
      <c r="G62" s="87" t="s">
        <v>384</v>
      </c>
      <c r="H62" s="87">
        <v>87.48</v>
      </c>
      <c r="I62" s="108">
        <v>1169.162</v>
      </c>
    </row>
    <row r="63" spans="1:9" ht="15" customHeight="1" hidden="1">
      <c r="A63" s="136">
        <v>43525</v>
      </c>
      <c r="B63" s="106">
        <v>14883.785</v>
      </c>
      <c r="C63" s="87">
        <v>149.433</v>
      </c>
      <c r="D63" s="87">
        <v>2240.274</v>
      </c>
      <c r="E63" s="87">
        <v>67.546</v>
      </c>
      <c r="F63" s="87">
        <v>91.949</v>
      </c>
      <c r="G63" s="87">
        <v>5.97</v>
      </c>
      <c r="H63" s="87">
        <v>26.112</v>
      </c>
      <c r="I63" s="108">
        <v>709.29</v>
      </c>
    </row>
    <row r="64" spans="1:9" ht="15" customHeight="1" hidden="1">
      <c r="A64" s="136">
        <v>43556</v>
      </c>
      <c r="B64" s="106">
        <v>15760.11</v>
      </c>
      <c r="C64" s="87">
        <v>151.129</v>
      </c>
      <c r="D64" s="87">
        <v>2084.199</v>
      </c>
      <c r="E64" s="87">
        <v>8.068</v>
      </c>
      <c r="F64" s="87">
        <v>20.902</v>
      </c>
      <c r="G64" s="87" t="s">
        <v>386</v>
      </c>
      <c r="H64" s="87" t="s">
        <v>386</v>
      </c>
      <c r="I64" s="108">
        <v>744.384</v>
      </c>
    </row>
    <row r="65" spans="1:9" ht="15" customHeight="1" hidden="1">
      <c r="A65" s="136">
        <v>43586</v>
      </c>
      <c r="B65" s="106">
        <v>14790.993</v>
      </c>
      <c r="C65" s="87">
        <v>154.698</v>
      </c>
      <c r="D65" s="87">
        <v>2111.566</v>
      </c>
      <c r="E65" s="87">
        <v>13.367</v>
      </c>
      <c r="F65" s="87">
        <v>50.199</v>
      </c>
      <c r="G65" s="87">
        <v>12.125</v>
      </c>
      <c r="H65" s="87">
        <v>58.432</v>
      </c>
      <c r="I65" s="108">
        <v>880.251</v>
      </c>
    </row>
    <row r="66" spans="1:9" ht="15" customHeight="1" hidden="1">
      <c r="A66" s="136">
        <v>43617</v>
      </c>
      <c r="B66" s="106">
        <v>11748.445</v>
      </c>
      <c r="C66" s="87">
        <v>189.516</v>
      </c>
      <c r="D66" s="87">
        <v>1730.478</v>
      </c>
      <c r="E66" s="87">
        <v>12.249</v>
      </c>
      <c r="F66" s="87">
        <v>60.623</v>
      </c>
      <c r="G66" s="87">
        <v>5.99</v>
      </c>
      <c r="H66" s="87">
        <v>2.27</v>
      </c>
      <c r="I66" s="108">
        <v>843.662</v>
      </c>
    </row>
    <row r="67" spans="1:9" ht="15" customHeight="1" hidden="1">
      <c r="A67" s="136">
        <v>43647</v>
      </c>
      <c r="B67" s="106">
        <v>15025.529</v>
      </c>
      <c r="C67" s="87">
        <v>275.584</v>
      </c>
      <c r="D67" s="87">
        <v>2052.848</v>
      </c>
      <c r="E67" s="87">
        <v>8.987</v>
      </c>
      <c r="F67" s="87">
        <v>19.289</v>
      </c>
      <c r="G67" s="87">
        <v>11.15</v>
      </c>
      <c r="H67" s="87" t="s">
        <v>389</v>
      </c>
      <c r="I67" s="108">
        <v>805.971</v>
      </c>
    </row>
    <row r="68" spans="1:9" ht="15" customHeight="1" hidden="1">
      <c r="A68" s="136">
        <v>43678</v>
      </c>
      <c r="B68" s="106">
        <v>14821.946</v>
      </c>
      <c r="C68" s="87">
        <v>269.224</v>
      </c>
      <c r="D68" s="87">
        <v>2100.739</v>
      </c>
      <c r="E68" s="87">
        <v>7.061</v>
      </c>
      <c r="F68" s="87">
        <v>47.39</v>
      </c>
      <c r="G68" s="87">
        <v>5.993</v>
      </c>
      <c r="H68" s="87" t="s">
        <v>152</v>
      </c>
      <c r="I68" s="108">
        <v>967.993</v>
      </c>
    </row>
    <row r="69" spans="1:9" ht="15" customHeight="1" hidden="1">
      <c r="A69" s="136">
        <v>43709</v>
      </c>
      <c r="B69" s="106">
        <v>14059.995</v>
      </c>
      <c r="C69" s="87">
        <v>289.379</v>
      </c>
      <c r="D69" s="87">
        <v>1955.127</v>
      </c>
      <c r="E69" s="87">
        <v>20.304</v>
      </c>
      <c r="F69" s="87">
        <v>19.685</v>
      </c>
      <c r="G69" s="87">
        <v>8.951</v>
      </c>
      <c r="H69" s="87">
        <v>29.224</v>
      </c>
      <c r="I69" s="108">
        <v>774.333</v>
      </c>
    </row>
    <row r="70" spans="1:9" ht="15" customHeight="1" hidden="1">
      <c r="A70" s="136">
        <v>43739</v>
      </c>
      <c r="B70" s="106">
        <v>13462.972</v>
      </c>
      <c r="C70" s="87">
        <v>282.408</v>
      </c>
      <c r="D70" s="87">
        <v>1937.821</v>
      </c>
      <c r="E70" s="87">
        <v>27.082</v>
      </c>
      <c r="F70" s="87">
        <v>94.297</v>
      </c>
      <c r="G70" s="87">
        <v>5.973</v>
      </c>
      <c r="H70" s="87" t="s">
        <v>391</v>
      </c>
      <c r="I70" s="108">
        <v>687.486</v>
      </c>
    </row>
    <row r="71" spans="1:9" ht="15" customHeight="1" hidden="1">
      <c r="A71" s="136">
        <v>43770</v>
      </c>
      <c r="B71" s="106">
        <v>14200.248</v>
      </c>
      <c r="C71" s="87">
        <v>236.827</v>
      </c>
      <c r="D71" s="87">
        <v>2122.593</v>
      </c>
      <c r="E71" s="87">
        <v>72.155</v>
      </c>
      <c r="F71" s="87">
        <v>112.367</v>
      </c>
      <c r="G71" s="87">
        <v>5.973</v>
      </c>
      <c r="H71" s="87">
        <v>35.585</v>
      </c>
      <c r="I71" s="108">
        <v>725.187</v>
      </c>
    </row>
    <row r="72" spans="1:9" ht="15" customHeight="1" hidden="1">
      <c r="A72" s="136">
        <v>43800</v>
      </c>
      <c r="B72" s="106">
        <v>16638.182</v>
      </c>
      <c r="C72" s="87">
        <v>274.218</v>
      </c>
      <c r="D72" s="87">
        <v>2539.64</v>
      </c>
      <c r="E72" s="87">
        <v>159.127</v>
      </c>
      <c r="F72" s="87">
        <v>89.93</v>
      </c>
      <c r="G72" s="87">
        <v>11.166</v>
      </c>
      <c r="H72" s="87" t="s">
        <v>394</v>
      </c>
      <c r="I72" s="108">
        <v>1133.459</v>
      </c>
    </row>
    <row r="73" spans="1:9" ht="9" customHeight="1" hidden="1">
      <c r="A73" s="136"/>
      <c r="B73" s="184"/>
      <c r="C73" s="87"/>
      <c r="D73" s="87"/>
      <c r="E73" s="87"/>
      <c r="F73" s="87"/>
      <c r="G73" s="87"/>
      <c r="H73" s="87"/>
      <c r="I73" s="185"/>
    </row>
    <row r="74" spans="1:9" ht="15" customHeight="1" hidden="1">
      <c r="A74" s="136">
        <v>43831</v>
      </c>
      <c r="B74" s="106">
        <v>14326.554</v>
      </c>
      <c r="C74" s="87">
        <v>196.334</v>
      </c>
      <c r="D74" s="87">
        <v>2354.632</v>
      </c>
      <c r="E74" s="87">
        <v>174.341</v>
      </c>
      <c r="F74" s="87">
        <v>97.362</v>
      </c>
      <c r="G74" s="87">
        <v>4.247</v>
      </c>
      <c r="H74" s="87">
        <v>14.895</v>
      </c>
      <c r="I74" s="108">
        <v>971.806</v>
      </c>
    </row>
    <row r="75" spans="1:9" ht="15" customHeight="1" hidden="1">
      <c r="A75" s="136">
        <v>43862</v>
      </c>
      <c r="B75" s="106">
        <v>12415.682</v>
      </c>
      <c r="C75" s="87">
        <v>283.322</v>
      </c>
      <c r="D75" s="87">
        <v>1875.57</v>
      </c>
      <c r="E75" s="87">
        <v>214.074</v>
      </c>
      <c r="F75" s="87">
        <v>67.328</v>
      </c>
      <c r="G75" s="87" t="s">
        <v>395</v>
      </c>
      <c r="H75" s="87" t="s">
        <v>395</v>
      </c>
      <c r="I75" s="108">
        <v>968.678</v>
      </c>
    </row>
    <row r="76" spans="1:9" ht="15" customHeight="1" hidden="1">
      <c r="A76" s="136">
        <v>43891</v>
      </c>
      <c r="B76" s="106">
        <v>14782.441</v>
      </c>
      <c r="C76" s="87">
        <v>209.893</v>
      </c>
      <c r="D76" s="87">
        <v>2225.136</v>
      </c>
      <c r="E76" s="87">
        <v>146.322</v>
      </c>
      <c r="F76" s="87">
        <v>97.106</v>
      </c>
      <c r="G76" s="87">
        <v>8.263</v>
      </c>
      <c r="H76" s="87" t="s">
        <v>152</v>
      </c>
      <c r="I76" s="108">
        <v>936.992</v>
      </c>
    </row>
    <row r="77" spans="1:9" ht="15" customHeight="1" hidden="1">
      <c r="A77" s="136">
        <v>43922</v>
      </c>
      <c r="B77" s="106">
        <v>14774.845</v>
      </c>
      <c r="C77" s="87">
        <v>311.244</v>
      </c>
      <c r="D77" s="87">
        <v>1800.692</v>
      </c>
      <c r="E77" s="87">
        <v>115.093</v>
      </c>
      <c r="F77" s="87">
        <v>51.567</v>
      </c>
      <c r="G77" s="87" t="s">
        <v>152</v>
      </c>
      <c r="H77" s="87" t="s">
        <v>152</v>
      </c>
      <c r="I77" s="108">
        <v>861.333</v>
      </c>
    </row>
    <row r="78" spans="1:9" ht="15" customHeight="1" hidden="1">
      <c r="A78" s="136">
        <v>43952</v>
      </c>
      <c r="B78" s="106">
        <v>9468.048</v>
      </c>
      <c r="C78" s="87">
        <v>286.989</v>
      </c>
      <c r="D78" s="87">
        <v>1850.068</v>
      </c>
      <c r="E78" s="87">
        <v>83.648</v>
      </c>
      <c r="F78" s="87">
        <v>66.158</v>
      </c>
      <c r="G78" s="87">
        <v>10.488</v>
      </c>
      <c r="H78" s="87">
        <v>19.869</v>
      </c>
      <c r="I78" s="108">
        <v>896.159</v>
      </c>
    </row>
    <row r="79" spans="1:9" ht="15" customHeight="1" hidden="1">
      <c r="A79" s="136">
        <v>43983</v>
      </c>
      <c r="B79" s="106">
        <v>10025.096</v>
      </c>
      <c r="C79" s="87">
        <v>382.044</v>
      </c>
      <c r="D79" s="87">
        <v>2120.876</v>
      </c>
      <c r="E79" s="87">
        <v>43.736</v>
      </c>
      <c r="F79" s="87">
        <v>77.971</v>
      </c>
      <c r="G79" s="87">
        <v>6.552</v>
      </c>
      <c r="H79" s="87" t="s">
        <v>397</v>
      </c>
      <c r="I79" s="108">
        <v>568.627</v>
      </c>
    </row>
    <row r="80" spans="1:9" ht="15" customHeight="1" hidden="1">
      <c r="A80" s="136">
        <v>44013</v>
      </c>
      <c r="B80" s="106">
        <v>11512.104</v>
      </c>
      <c r="C80" s="87">
        <v>448.978</v>
      </c>
      <c r="D80" s="87">
        <v>2278.388</v>
      </c>
      <c r="E80" s="87">
        <v>58.459</v>
      </c>
      <c r="F80" s="87">
        <v>72.805</v>
      </c>
      <c r="G80" s="87">
        <v>10.744</v>
      </c>
      <c r="H80" s="87">
        <v>19.72</v>
      </c>
      <c r="I80" s="108">
        <v>811.017</v>
      </c>
    </row>
    <row r="81" spans="1:9" ht="15" customHeight="1" hidden="1">
      <c r="A81" s="136">
        <v>44044</v>
      </c>
      <c r="B81" s="106">
        <v>11019.21</v>
      </c>
      <c r="C81" s="87">
        <v>381.531</v>
      </c>
      <c r="D81" s="87">
        <v>2390.586</v>
      </c>
      <c r="E81" s="87">
        <v>23.288</v>
      </c>
      <c r="F81" s="87">
        <v>68.092</v>
      </c>
      <c r="G81" s="87">
        <v>6.554</v>
      </c>
      <c r="H81" s="87" t="s">
        <v>398</v>
      </c>
      <c r="I81" s="108">
        <v>650.989</v>
      </c>
    </row>
    <row r="82" spans="1:9" ht="15" customHeight="1" hidden="1">
      <c r="A82" s="136">
        <v>44075</v>
      </c>
      <c r="B82" s="106">
        <v>11150.414</v>
      </c>
      <c r="C82" s="87">
        <v>248.768</v>
      </c>
      <c r="D82" s="87">
        <v>2301.01</v>
      </c>
      <c r="E82" s="87">
        <v>22.775</v>
      </c>
      <c r="F82" s="87">
        <v>81.981</v>
      </c>
      <c r="G82" s="87">
        <v>11.656</v>
      </c>
      <c r="H82" s="87" t="s">
        <v>152</v>
      </c>
      <c r="I82" s="108">
        <v>793.281</v>
      </c>
    </row>
    <row r="83" spans="1:9" ht="15" customHeight="1" hidden="1">
      <c r="A83" s="136">
        <v>44105</v>
      </c>
      <c r="B83" s="106">
        <v>11543.286</v>
      </c>
      <c r="C83" s="87">
        <v>218.044</v>
      </c>
      <c r="D83" s="87">
        <v>2276.668</v>
      </c>
      <c r="E83" s="87">
        <v>45.6</v>
      </c>
      <c r="F83" s="87">
        <v>92.541</v>
      </c>
      <c r="G83" s="87">
        <v>6.559</v>
      </c>
      <c r="H83" s="87">
        <v>19.848</v>
      </c>
      <c r="I83" s="108">
        <v>687.961</v>
      </c>
    </row>
    <row r="84" spans="1:9" ht="15" customHeight="1" hidden="1">
      <c r="A84" s="136">
        <v>44136</v>
      </c>
      <c r="B84" s="106">
        <v>11283.35</v>
      </c>
      <c r="C84" s="87">
        <v>166.538</v>
      </c>
      <c r="D84" s="87">
        <v>2459.266</v>
      </c>
      <c r="E84" s="87">
        <v>145.9</v>
      </c>
      <c r="F84" s="87">
        <v>81.306</v>
      </c>
      <c r="G84" s="87">
        <v>4.162</v>
      </c>
      <c r="H84" s="87" t="s">
        <v>152</v>
      </c>
      <c r="I84" s="108">
        <v>765.192</v>
      </c>
    </row>
    <row r="85" spans="1:9" ht="15" customHeight="1" hidden="1">
      <c r="A85" s="136">
        <v>44166</v>
      </c>
      <c r="B85" s="106">
        <v>13725.157</v>
      </c>
      <c r="C85" s="87">
        <v>181.971</v>
      </c>
      <c r="D85" s="87">
        <v>2433.434</v>
      </c>
      <c r="E85" s="87">
        <v>276.886</v>
      </c>
      <c r="F85" s="87">
        <v>91.708</v>
      </c>
      <c r="G85" s="87">
        <v>4.991</v>
      </c>
      <c r="H85" s="87" t="s">
        <v>152</v>
      </c>
      <c r="I85" s="108">
        <v>877.487</v>
      </c>
    </row>
    <row r="86" spans="1:9" ht="9" customHeight="1" hidden="1">
      <c r="A86" s="136"/>
      <c r="B86" s="184"/>
      <c r="C86" s="87"/>
      <c r="D86" s="87"/>
      <c r="E86" s="87"/>
      <c r="F86" s="87"/>
      <c r="G86" s="87"/>
      <c r="H86" s="87"/>
      <c r="I86" s="185"/>
    </row>
    <row r="87" spans="1:9" ht="15" customHeight="1" hidden="1">
      <c r="A87" s="136">
        <v>44197</v>
      </c>
      <c r="B87" s="106">
        <v>12348.594</v>
      </c>
      <c r="C87" s="87">
        <v>189.504</v>
      </c>
      <c r="D87" s="87">
        <v>2111.519</v>
      </c>
      <c r="E87" s="87">
        <v>306.265</v>
      </c>
      <c r="F87" s="87">
        <v>94.7</v>
      </c>
      <c r="G87" s="87" t="s">
        <v>152</v>
      </c>
      <c r="H87" s="87">
        <v>28.265</v>
      </c>
      <c r="I87" s="108">
        <v>1136.917</v>
      </c>
    </row>
    <row r="88" spans="1:9" ht="15" customHeight="1" hidden="1">
      <c r="A88" s="136">
        <v>44228</v>
      </c>
      <c r="B88" s="106">
        <v>11411.928</v>
      </c>
      <c r="C88" s="87">
        <v>171.427</v>
      </c>
      <c r="D88" s="87">
        <v>2305.474</v>
      </c>
      <c r="E88" s="87">
        <v>365.803</v>
      </c>
      <c r="F88" s="87">
        <v>98.342</v>
      </c>
      <c r="G88" s="87">
        <v>6.026</v>
      </c>
      <c r="H88" s="87">
        <v>14.718</v>
      </c>
      <c r="I88" s="108">
        <v>1073.029</v>
      </c>
    </row>
    <row r="89" spans="1:9" ht="15" customHeight="1" hidden="1">
      <c r="A89" s="136">
        <v>44256</v>
      </c>
      <c r="B89" s="106">
        <v>12269.723</v>
      </c>
      <c r="C89" s="87">
        <v>156.583</v>
      </c>
      <c r="D89" s="87">
        <v>2715.938</v>
      </c>
      <c r="E89" s="87">
        <v>229.065</v>
      </c>
      <c r="F89" s="87">
        <v>137.726</v>
      </c>
      <c r="G89" s="87">
        <v>7.537</v>
      </c>
      <c r="H89" s="87">
        <v>4.765</v>
      </c>
      <c r="I89" s="108">
        <v>976.714</v>
      </c>
    </row>
    <row r="90" spans="1:9" ht="15" customHeight="1" hidden="1">
      <c r="A90" s="136">
        <v>44287</v>
      </c>
      <c r="B90" s="106">
        <v>12924.014</v>
      </c>
      <c r="C90" s="87">
        <v>338.912</v>
      </c>
      <c r="D90" s="87">
        <v>2456.69</v>
      </c>
      <c r="E90" s="87">
        <v>71.08</v>
      </c>
      <c r="F90" s="87">
        <v>180.009</v>
      </c>
      <c r="G90" s="87">
        <v>6.552</v>
      </c>
      <c r="H90" s="87" t="s">
        <v>152</v>
      </c>
      <c r="I90" s="108">
        <v>834.902</v>
      </c>
    </row>
    <row r="91" spans="1:9" ht="15" customHeight="1" hidden="1">
      <c r="A91" s="136">
        <v>44317</v>
      </c>
      <c r="B91" s="106">
        <v>9614.117</v>
      </c>
      <c r="C91" s="87">
        <v>374.589</v>
      </c>
      <c r="D91" s="87">
        <v>2267.503</v>
      </c>
      <c r="E91" s="87">
        <v>84.284</v>
      </c>
      <c r="F91" s="87">
        <v>131.978</v>
      </c>
      <c r="G91" s="87">
        <v>12.154</v>
      </c>
      <c r="H91" s="87" t="s">
        <v>152</v>
      </c>
      <c r="I91" s="108">
        <v>804.111</v>
      </c>
    </row>
    <row r="92" spans="1:9" ht="15" customHeight="1" hidden="1">
      <c r="A92" s="136">
        <v>44348</v>
      </c>
      <c r="B92" s="106">
        <v>9905.021</v>
      </c>
      <c r="C92" s="87">
        <v>421.712</v>
      </c>
      <c r="D92" s="87">
        <v>2353.14</v>
      </c>
      <c r="E92" s="87">
        <v>51.054</v>
      </c>
      <c r="F92" s="87">
        <v>132.677</v>
      </c>
      <c r="G92" s="87">
        <v>4</v>
      </c>
      <c r="H92" s="87">
        <v>25.911</v>
      </c>
      <c r="I92" s="108">
        <v>714.308</v>
      </c>
    </row>
    <row r="93" spans="1:9" ht="15" customHeight="1" hidden="1">
      <c r="A93" s="136">
        <v>44378</v>
      </c>
      <c r="B93" s="106">
        <v>11056.794</v>
      </c>
      <c r="C93" s="87">
        <v>419.757</v>
      </c>
      <c r="D93" s="87">
        <v>2178.428</v>
      </c>
      <c r="E93" s="87">
        <v>49.431</v>
      </c>
      <c r="F93" s="87">
        <v>149.601</v>
      </c>
      <c r="G93" s="87">
        <v>4</v>
      </c>
      <c r="H93" s="87">
        <v>25.96</v>
      </c>
      <c r="I93" s="108">
        <v>660.792</v>
      </c>
    </row>
    <row r="94" spans="1:9" ht="15" customHeight="1" hidden="1">
      <c r="A94" s="136">
        <v>44409</v>
      </c>
      <c r="B94" s="106">
        <v>13517.533</v>
      </c>
      <c r="C94" s="87">
        <v>322.938</v>
      </c>
      <c r="D94" s="87">
        <v>2329.716</v>
      </c>
      <c r="E94" s="87">
        <v>37.631</v>
      </c>
      <c r="F94" s="87">
        <v>141.283</v>
      </c>
      <c r="G94" s="87">
        <v>9.5</v>
      </c>
      <c r="H94" s="87">
        <v>5.037</v>
      </c>
      <c r="I94" s="108">
        <v>648.986</v>
      </c>
    </row>
    <row r="95" spans="1:9" ht="15" customHeight="1" hidden="1">
      <c r="A95" s="136">
        <v>44440</v>
      </c>
      <c r="B95" s="106">
        <v>12835.584</v>
      </c>
      <c r="C95" s="87">
        <v>270.843</v>
      </c>
      <c r="D95" s="87">
        <v>2287.456</v>
      </c>
      <c r="E95" s="87">
        <v>59.439</v>
      </c>
      <c r="F95" s="87">
        <v>84.98</v>
      </c>
      <c r="G95" s="87">
        <v>1.5</v>
      </c>
      <c r="H95" s="87" t="s">
        <v>152</v>
      </c>
      <c r="I95" s="108">
        <v>702.924</v>
      </c>
    </row>
    <row r="96" spans="1:9" ht="15" customHeight="1" hidden="1">
      <c r="A96" s="136">
        <v>44470</v>
      </c>
      <c r="B96" s="106">
        <v>11471.822</v>
      </c>
      <c r="C96" s="87">
        <v>211.625</v>
      </c>
      <c r="D96" s="87">
        <v>2215.346</v>
      </c>
      <c r="E96" s="87">
        <v>86.017</v>
      </c>
      <c r="F96" s="87">
        <v>111.541</v>
      </c>
      <c r="G96" s="87">
        <v>3</v>
      </c>
      <c r="H96" s="87">
        <v>0.098</v>
      </c>
      <c r="I96" s="108">
        <v>757.52</v>
      </c>
    </row>
    <row r="97" spans="1:9" ht="15" customHeight="1">
      <c r="A97" s="136">
        <v>44501</v>
      </c>
      <c r="B97" s="106">
        <v>12248.871</v>
      </c>
      <c r="C97" s="87">
        <v>114.618</v>
      </c>
      <c r="D97" s="87">
        <v>2498.066</v>
      </c>
      <c r="E97" s="87">
        <v>120.934</v>
      </c>
      <c r="F97" s="87">
        <v>124.035</v>
      </c>
      <c r="G97" s="87">
        <v>4.99</v>
      </c>
      <c r="H97" s="87">
        <v>30.772</v>
      </c>
      <c r="I97" s="108">
        <v>893.558</v>
      </c>
    </row>
    <row r="98" spans="1:9" ht="15" customHeight="1">
      <c r="A98" s="136">
        <v>44531</v>
      </c>
      <c r="B98" s="184">
        <v>14706.435</v>
      </c>
      <c r="C98" s="87">
        <v>175.03</v>
      </c>
      <c r="D98" s="87">
        <v>2474.119</v>
      </c>
      <c r="E98" s="87">
        <v>233.757</v>
      </c>
      <c r="F98" s="87">
        <v>102.978</v>
      </c>
      <c r="G98" s="87">
        <v>3</v>
      </c>
      <c r="H98" s="87">
        <v>38.654</v>
      </c>
      <c r="I98" s="185">
        <v>933.211</v>
      </c>
    </row>
    <row r="99" spans="1:9" ht="4.5" customHeight="1">
      <c r="A99" s="136"/>
      <c r="B99" s="184"/>
      <c r="C99" s="87"/>
      <c r="D99" s="87"/>
      <c r="E99" s="87"/>
      <c r="F99" s="87"/>
      <c r="G99" s="87"/>
      <c r="H99" s="87"/>
      <c r="I99" s="185"/>
    </row>
    <row r="100" spans="1:9" ht="15" customHeight="1">
      <c r="A100" s="136">
        <v>44562</v>
      </c>
      <c r="B100" s="184">
        <v>12926.559</v>
      </c>
      <c r="C100" s="87">
        <v>153.081</v>
      </c>
      <c r="D100" s="87">
        <v>2328.7</v>
      </c>
      <c r="E100" s="87">
        <v>228.98</v>
      </c>
      <c r="F100" s="87">
        <v>100.627</v>
      </c>
      <c r="G100" s="87">
        <v>3</v>
      </c>
      <c r="H100" s="87">
        <v>57.135</v>
      </c>
      <c r="I100" s="185">
        <v>947.957</v>
      </c>
    </row>
    <row r="101" spans="1:9" ht="15" customHeight="1">
      <c r="A101" s="136">
        <v>44593</v>
      </c>
      <c r="B101" s="184">
        <v>12915.076</v>
      </c>
      <c r="C101" s="87">
        <v>168.53</v>
      </c>
      <c r="D101" s="87">
        <v>1768.464</v>
      </c>
      <c r="E101" s="87">
        <v>296.09</v>
      </c>
      <c r="F101" s="87">
        <v>77.592</v>
      </c>
      <c r="G101" s="87" t="s">
        <v>152</v>
      </c>
      <c r="H101" s="87">
        <v>56.457</v>
      </c>
      <c r="I101" s="185">
        <v>1032.739</v>
      </c>
    </row>
    <row r="102" spans="1:9" ht="15" customHeight="1">
      <c r="A102" s="136">
        <v>44621</v>
      </c>
      <c r="B102" s="184">
        <v>12933.77</v>
      </c>
      <c r="C102" s="87">
        <v>99.336</v>
      </c>
      <c r="D102" s="87">
        <v>1464.372</v>
      </c>
      <c r="E102" s="87">
        <v>67.138</v>
      </c>
      <c r="F102" s="87">
        <v>56.39</v>
      </c>
      <c r="G102" s="87">
        <v>3</v>
      </c>
      <c r="H102" s="87">
        <v>87.01</v>
      </c>
      <c r="I102" s="185">
        <v>1137.21</v>
      </c>
    </row>
    <row r="103" spans="1:9" ht="15" customHeight="1">
      <c r="A103" s="136">
        <v>44652</v>
      </c>
      <c r="B103" s="184">
        <v>14143.182</v>
      </c>
      <c r="C103" s="87">
        <v>152.243</v>
      </c>
      <c r="D103" s="87">
        <v>1734.57</v>
      </c>
      <c r="E103" s="87">
        <v>30.071</v>
      </c>
      <c r="F103" s="87">
        <v>26.535</v>
      </c>
      <c r="G103" s="87" t="s">
        <v>152</v>
      </c>
      <c r="H103" s="87">
        <v>28.28</v>
      </c>
      <c r="I103" s="185">
        <v>807.574</v>
      </c>
    </row>
    <row r="104" spans="1:9" ht="15" customHeight="1">
      <c r="A104" s="136">
        <v>44682</v>
      </c>
      <c r="B104" s="184">
        <v>12182.881</v>
      </c>
      <c r="C104" s="87">
        <v>252.026</v>
      </c>
      <c r="D104" s="87">
        <v>1647.93</v>
      </c>
      <c r="E104" s="87">
        <v>33.528</v>
      </c>
      <c r="F104" s="87">
        <v>23.745</v>
      </c>
      <c r="G104" s="87" t="s">
        <v>152</v>
      </c>
      <c r="H104" s="87">
        <v>50.259</v>
      </c>
      <c r="I104" s="185">
        <v>928.46</v>
      </c>
    </row>
    <row r="105" spans="1:9" ht="15" customHeight="1">
      <c r="A105" s="136">
        <v>44713</v>
      </c>
      <c r="B105" s="184">
        <v>12096.495</v>
      </c>
      <c r="C105" s="87">
        <v>195.563</v>
      </c>
      <c r="D105" s="87">
        <v>1837.366</v>
      </c>
      <c r="E105" s="87">
        <v>8.182</v>
      </c>
      <c r="F105" s="87">
        <v>22.04</v>
      </c>
      <c r="G105" s="87" t="s">
        <v>152</v>
      </c>
      <c r="H105" s="87">
        <v>43.603</v>
      </c>
      <c r="I105" s="185">
        <v>793.708</v>
      </c>
    </row>
    <row r="106" spans="1:9" ht="15" customHeight="1">
      <c r="A106" s="136">
        <v>44743</v>
      </c>
      <c r="B106" s="184">
        <v>11475.57</v>
      </c>
      <c r="C106" s="87">
        <v>161.098</v>
      </c>
      <c r="D106" s="87">
        <v>1806.025</v>
      </c>
      <c r="E106" s="87">
        <v>13.145</v>
      </c>
      <c r="F106" s="87">
        <v>66.69</v>
      </c>
      <c r="G106" s="87" t="s">
        <v>152</v>
      </c>
      <c r="H106" s="87">
        <v>27.829</v>
      </c>
      <c r="I106" s="185">
        <v>699.206</v>
      </c>
    </row>
    <row r="107" spans="1:9" ht="15" customHeight="1">
      <c r="A107" s="136">
        <v>44774</v>
      </c>
      <c r="B107" s="184">
        <v>13719.807</v>
      </c>
      <c r="C107" s="87">
        <v>315.92</v>
      </c>
      <c r="D107" s="87">
        <v>2128.986</v>
      </c>
      <c r="E107" s="87">
        <v>2.323</v>
      </c>
      <c r="F107" s="87">
        <v>26.507</v>
      </c>
      <c r="G107" s="87" t="s">
        <v>152</v>
      </c>
      <c r="H107" s="87">
        <v>51.406</v>
      </c>
      <c r="I107" s="185">
        <v>875.483</v>
      </c>
    </row>
    <row r="108" spans="1:9" ht="15" customHeight="1">
      <c r="A108" s="136">
        <v>44805</v>
      </c>
      <c r="B108" s="184">
        <v>13491.201</v>
      </c>
      <c r="C108" s="87">
        <v>259.211</v>
      </c>
      <c r="D108" s="87">
        <v>1912.245</v>
      </c>
      <c r="E108" s="87">
        <v>8.936</v>
      </c>
      <c r="F108" s="87">
        <v>14.221</v>
      </c>
      <c r="G108" s="87" t="s">
        <v>152</v>
      </c>
      <c r="H108" s="87">
        <v>42.389</v>
      </c>
      <c r="I108" s="185">
        <v>807.516</v>
      </c>
    </row>
    <row r="109" spans="1:9" ht="15" customHeight="1">
      <c r="A109" s="136">
        <v>44835</v>
      </c>
      <c r="B109" s="184">
        <v>12607.311</v>
      </c>
      <c r="C109" s="87">
        <v>338.664</v>
      </c>
      <c r="D109" s="87">
        <v>1801.399</v>
      </c>
      <c r="E109" s="87">
        <v>82.252</v>
      </c>
      <c r="F109" s="87">
        <v>23.834</v>
      </c>
      <c r="G109" s="87" t="s">
        <v>152</v>
      </c>
      <c r="H109" s="87">
        <v>87.518</v>
      </c>
      <c r="I109" s="185">
        <v>681.356</v>
      </c>
    </row>
    <row r="110" spans="1:9" ht="15" customHeight="1">
      <c r="A110" s="136">
        <v>44866</v>
      </c>
      <c r="B110" s="184">
        <v>13242.238</v>
      </c>
      <c r="C110" s="87">
        <v>287.981</v>
      </c>
      <c r="D110" s="87">
        <v>1931.195</v>
      </c>
      <c r="E110" s="87">
        <v>121.466</v>
      </c>
      <c r="F110" s="87">
        <v>43.993</v>
      </c>
      <c r="G110" s="87">
        <v>4.99</v>
      </c>
      <c r="H110" s="87">
        <v>34.295</v>
      </c>
      <c r="I110" s="185">
        <v>867.039</v>
      </c>
    </row>
    <row r="111" spans="1:9" ht="4.5" customHeight="1" thickBot="1">
      <c r="A111" s="225"/>
      <c r="B111" s="226"/>
      <c r="C111" s="227"/>
      <c r="D111" s="227"/>
      <c r="E111" s="227"/>
      <c r="F111" s="227"/>
      <c r="G111" s="227"/>
      <c r="H111" s="227"/>
      <c r="I111" s="228"/>
    </row>
    <row r="112" spans="1:9" ht="12.75">
      <c r="A112" s="103" t="s">
        <v>184</v>
      </c>
      <c r="B112" s="47"/>
      <c r="C112" s="47"/>
      <c r="D112" s="47"/>
      <c r="E112" s="47"/>
      <c r="F112" s="47"/>
      <c r="G112" s="47"/>
      <c r="H112" s="47"/>
      <c r="I112" s="47"/>
    </row>
    <row r="113" spans="1:6" ht="14.25" customHeight="1">
      <c r="A113" s="103" t="s">
        <v>437</v>
      </c>
      <c r="B113" s="48"/>
      <c r="C113" s="48"/>
      <c r="D113" s="48"/>
      <c r="E113" s="48"/>
      <c r="F113" s="48"/>
    </row>
    <row r="114" spans="1:6" ht="14.25" customHeight="1">
      <c r="A114" s="133" t="s">
        <v>438</v>
      </c>
      <c r="B114" s="48"/>
      <c r="C114" s="48"/>
      <c r="D114" s="48"/>
      <c r="E114" s="48"/>
      <c r="F114" s="48"/>
    </row>
    <row r="115" spans="1:6" ht="14.25" customHeight="1">
      <c r="A115" s="103" t="s">
        <v>272</v>
      </c>
      <c r="B115" s="48"/>
      <c r="C115" s="48"/>
      <c r="D115" s="48"/>
      <c r="E115" s="48"/>
      <c r="F115" s="48"/>
    </row>
    <row r="116" spans="1:9" ht="12.75">
      <c r="A116" s="103" t="s">
        <v>316</v>
      </c>
      <c r="B116" s="47"/>
      <c r="C116" s="47"/>
      <c r="D116" s="47"/>
      <c r="E116" s="47"/>
      <c r="F116" s="47"/>
      <c r="G116" s="47"/>
      <c r="H116" s="47"/>
      <c r="I116" s="47"/>
    </row>
    <row r="117" spans="1:9" ht="11.25" customHeight="1">
      <c r="A117" s="103" t="s">
        <v>185</v>
      </c>
      <c r="B117" s="129" t="s">
        <v>321</v>
      </c>
      <c r="C117" s="129"/>
      <c r="D117" s="56" t="s">
        <v>317</v>
      </c>
      <c r="E117" s="116"/>
      <c r="F117" s="116"/>
      <c r="G117" s="116"/>
      <c r="H117" s="116"/>
      <c r="I117" s="116"/>
    </row>
    <row r="118" spans="1:9" ht="12.75">
      <c r="A118" s="103" t="s">
        <v>32</v>
      </c>
      <c r="B118" s="86" t="s">
        <v>186</v>
      </c>
      <c r="C118" s="56" t="s">
        <v>187</v>
      </c>
      <c r="D118" s="56"/>
      <c r="E118" s="56"/>
      <c r="F118" s="56"/>
      <c r="G118" s="56"/>
      <c r="H118" s="56"/>
      <c r="I118" s="116"/>
    </row>
    <row r="119" spans="1:9" ht="12.75">
      <c r="A119" s="103"/>
      <c r="B119" s="86"/>
      <c r="C119" s="86"/>
      <c r="D119" s="56" t="s">
        <v>188</v>
      </c>
      <c r="E119" s="56"/>
      <c r="F119" s="56"/>
      <c r="G119" s="56"/>
      <c r="H119" s="56"/>
      <c r="I119" s="56"/>
    </row>
    <row r="120" spans="1:9" ht="12.75">
      <c r="A120" s="103"/>
      <c r="B120" s="57" t="s">
        <v>189</v>
      </c>
      <c r="C120" s="56" t="s">
        <v>190</v>
      </c>
      <c r="D120" s="56"/>
      <c r="E120" s="56"/>
      <c r="F120" s="56"/>
      <c r="G120" s="56"/>
      <c r="H120" s="56"/>
      <c r="I120" s="116"/>
    </row>
    <row r="121" spans="1:9" ht="12.75">
      <c r="A121" s="103"/>
      <c r="B121" s="56" t="s">
        <v>191</v>
      </c>
      <c r="C121" s="56"/>
      <c r="D121" s="56"/>
      <c r="E121" s="56"/>
      <c r="F121" s="56"/>
      <c r="G121" s="56"/>
      <c r="H121" s="56"/>
      <c r="I121" s="56"/>
    </row>
    <row r="122" spans="1:9" ht="12.75">
      <c r="A122" s="103"/>
      <c r="B122" s="56"/>
      <c r="C122" s="56" t="s">
        <v>259</v>
      </c>
      <c r="D122" s="56"/>
      <c r="E122" s="56"/>
      <c r="F122" s="56"/>
      <c r="G122" s="56"/>
      <c r="H122" s="56"/>
      <c r="I122" s="56"/>
    </row>
    <row r="123" spans="1:9" ht="12.75">
      <c r="A123" s="103" t="s">
        <v>33</v>
      </c>
      <c r="B123" s="56" t="s">
        <v>192</v>
      </c>
      <c r="C123" s="56"/>
      <c r="D123" s="56" t="s">
        <v>193</v>
      </c>
      <c r="E123" s="56"/>
      <c r="F123" s="56"/>
      <c r="G123" s="56"/>
      <c r="H123" s="56"/>
      <c r="I123" s="56"/>
    </row>
    <row r="124" spans="1:9" ht="12.75">
      <c r="A124" s="103" t="s">
        <v>34</v>
      </c>
      <c r="B124" s="56" t="s">
        <v>194</v>
      </c>
      <c r="C124" s="56"/>
      <c r="D124" s="56" t="s">
        <v>195</v>
      </c>
      <c r="E124" s="56"/>
      <c r="F124" s="56"/>
      <c r="G124" s="56"/>
      <c r="H124" s="56"/>
      <c r="I124" s="56"/>
    </row>
    <row r="125" spans="1:9" ht="12.75">
      <c r="A125" s="103"/>
      <c r="B125" s="56" t="s">
        <v>196</v>
      </c>
      <c r="C125" s="56"/>
      <c r="D125" s="56" t="s">
        <v>197</v>
      </c>
      <c r="E125" s="56"/>
      <c r="F125" s="56"/>
      <c r="G125" s="56"/>
      <c r="H125" s="56"/>
      <c r="I125" s="56"/>
    </row>
    <row r="126" spans="1:9" ht="12.75">
      <c r="A126" s="103" t="s">
        <v>35</v>
      </c>
      <c r="B126" s="56" t="s">
        <v>198</v>
      </c>
      <c r="C126" s="56"/>
      <c r="D126" s="56"/>
      <c r="E126" s="56"/>
      <c r="F126" s="56"/>
      <c r="G126" s="56"/>
      <c r="H126" s="56"/>
      <c r="I126" s="56"/>
    </row>
    <row r="127" spans="1:9" ht="12.75">
      <c r="A127" s="103"/>
      <c r="B127" s="56"/>
      <c r="C127" s="56" t="s">
        <v>199</v>
      </c>
      <c r="D127" s="56" t="s">
        <v>200</v>
      </c>
      <c r="E127" s="56"/>
      <c r="F127" s="56"/>
      <c r="G127" s="56"/>
      <c r="H127" s="56"/>
      <c r="I127" s="56"/>
    </row>
    <row r="128" spans="1:9" ht="12.75">
      <c r="A128" s="103"/>
      <c r="B128" s="56"/>
      <c r="C128" s="56" t="s">
        <v>201</v>
      </c>
      <c r="D128" s="56" t="s">
        <v>202</v>
      </c>
      <c r="E128" s="56"/>
      <c r="F128" s="56"/>
      <c r="G128" s="56"/>
      <c r="H128" s="56"/>
      <c r="I128" s="56"/>
    </row>
    <row r="129" spans="1:9" ht="12.75">
      <c r="A129" s="103"/>
      <c r="B129" s="56"/>
      <c r="C129" s="56" t="s">
        <v>203</v>
      </c>
      <c r="D129" s="56" t="s">
        <v>174</v>
      </c>
      <c r="E129" s="56"/>
      <c r="F129" s="56"/>
      <c r="G129" s="56"/>
      <c r="H129" s="56"/>
      <c r="I129" s="56"/>
    </row>
    <row r="130" spans="1:9" ht="12.75">
      <c r="A130" s="103"/>
      <c r="B130" s="56"/>
      <c r="C130" s="56" t="s">
        <v>204</v>
      </c>
      <c r="D130" s="56" t="s">
        <v>205</v>
      </c>
      <c r="E130" s="56"/>
      <c r="F130" s="56"/>
      <c r="G130" s="56"/>
      <c r="H130" s="56"/>
      <c r="I130" s="56"/>
    </row>
    <row r="131" spans="1:9" ht="12.75">
      <c r="A131" s="104" t="s">
        <v>36</v>
      </c>
      <c r="B131" s="200" t="s">
        <v>206</v>
      </c>
      <c r="C131" s="200"/>
      <c r="D131" s="56"/>
      <c r="E131" s="56"/>
      <c r="F131" s="56"/>
      <c r="G131" s="56"/>
      <c r="H131" s="56"/>
      <c r="I131" s="56"/>
    </row>
    <row r="132" spans="1:9" ht="12.75">
      <c r="A132" s="104"/>
      <c r="B132" s="60"/>
      <c r="C132" s="60" t="s">
        <v>207</v>
      </c>
      <c r="D132" s="56" t="s">
        <v>175</v>
      </c>
      <c r="E132" s="56"/>
      <c r="F132" s="56"/>
      <c r="G132" s="56"/>
      <c r="H132" s="56"/>
      <c r="I132" s="56"/>
    </row>
    <row r="133" spans="1:9" ht="12.75">
      <c r="A133" s="104"/>
      <c r="B133" s="60"/>
      <c r="C133" s="60" t="s">
        <v>208</v>
      </c>
      <c r="D133" s="56" t="s">
        <v>180</v>
      </c>
      <c r="E133" s="56"/>
      <c r="F133" s="56"/>
      <c r="G133" s="56"/>
      <c r="H133" s="56"/>
      <c r="I133" s="56"/>
    </row>
    <row r="134" spans="1:9" ht="12.75">
      <c r="A134" s="103" t="s">
        <v>378</v>
      </c>
      <c r="B134" s="56" t="s">
        <v>318</v>
      </c>
      <c r="C134" s="56"/>
      <c r="D134" s="56"/>
      <c r="E134" s="56"/>
      <c r="F134" s="56"/>
      <c r="G134" s="56"/>
      <c r="H134" s="56"/>
      <c r="I134" s="56"/>
    </row>
    <row r="135" spans="1:9" ht="12.75">
      <c r="A135" s="103"/>
      <c r="B135" s="56" t="s">
        <v>209</v>
      </c>
      <c r="C135" s="56"/>
      <c r="D135" s="56" t="s">
        <v>210</v>
      </c>
      <c r="E135" s="56"/>
      <c r="F135" s="56"/>
      <c r="G135" s="56"/>
      <c r="H135" s="56"/>
      <c r="I135" s="56"/>
    </row>
    <row r="136" spans="1:9" ht="12.75">
      <c r="A136" s="103"/>
      <c r="B136" s="56"/>
      <c r="C136" s="60" t="s">
        <v>211</v>
      </c>
      <c r="D136" s="56" t="s">
        <v>320</v>
      </c>
      <c r="E136" s="56"/>
      <c r="F136" s="56"/>
      <c r="G136" s="56"/>
      <c r="H136" s="56"/>
      <c r="I136" s="56"/>
    </row>
    <row r="137" spans="1:9" ht="12.75">
      <c r="A137" s="103"/>
      <c r="B137" s="56"/>
      <c r="C137" s="60" t="s">
        <v>212</v>
      </c>
      <c r="D137" s="56" t="s">
        <v>213</v>
      </c>
      <c r="E137" s="56"/>
      <c r="F137" s="56"/>
      <c r="G137" s="56"/>
      <c r="H137" s="56"/>
      <c r="I137" s="56"/>
    </row>
    <row r="138" spans="1:9" ht="12.75">
      <c r="A138" s="103"/>
      <c r="B138" s="56"/>
      <c r="C138" s="60" t="s">
        <v>214</v>
      </c>
      <c r="D138" s="56" t="s">
        <v>215</v>
      </c>
      <c r="E138" s="56"/>
      <c r="F138" s="56"/>
      <c r="G138" s="56"/>
      <c r="H138" s="56"/>
      <c r="I138" s="56"/>
    </row>
    <row r="139" spans="1:9" ht="12.75">
      <c r="A139" s="103"/>
      <c r="B139" s="59" t="s">
        <v>322</v>
      </c>
      <c r="C139" s="56" t="s">
        <v>216</v>
      </c>
      <c r="D139" s="56" t="s">
        <v>323</v>
      </c>
      <c r="E139" s="56"/>
      <c r="F139" s="56"/>
      <c r="G139" s="56"/>
      <c r="H139" s="56"/>
      <c r="I139" s="56"/>
    </row>
    <row r="140" spans="1:9" ht="12.75">
      <c r="A140" s="103" t="s">
        <v>217</v>
      </c>
      <c r="B140" s="56" t="s">
        <v>319</v>
      </c>
      <c r="C140" s="56"/>
      <c r="D140" s="56"/>
      <c r="E140" s="56"/>
      <c r="F140" s="56"/>
      <c r="G140" s="56"/>
      <c r="H140" s="56"/>
      <c r="I140" s="56"/>
    </row>
    <row r="141" spans="1:9" ht="12.75">
      <c r="A141" s="103"/>
      <c r="B141" s="56" t="s">
        <v>218</v>
      </c>
      <c r="C141" s="56"/>
      <c r="D141" s="56" t="s">
        <v>210</v>
      </c>
      <c r="E141" s="56"/>
      <c r="F141" s="56"/>
      <c r="G141" s="56"/>
      <c r="H141" s="56"/>
      <c r="I141" s="56"/>
    </row>
    <row r="142" spans="1:9" ht="12.75">
      <c r="A142" s="103"/>
      <c r="B142" s="56"/>
      <c r="C142" s="60" t="s">
        <v>219</v>
      </c>
      <c r="D142" s="56" t="s">
        <v>213</v>
      </c>
      <c r="E142" s="56"/>
      <c r="F142" s="56"/>
      <c r="G142" s="56"/>
      <c r="H142" s="56"/>
      <c r="I142" s="56"/>
    </row>
    <row r="143" spans="1:9" ht="12.75">
      <c r="A143" s="103"/>
      <c r="B143" s="56"/>
      <c r="C143" s="60" t="s">
        <v>220</v>
      </c>
      <c r="D143" s="56" t="s">
        <v>215</v>
      </c>
      <c r="E143" s="56"/>
      <c r="F143" s="56"/>
      <c r="G143" s="56"/>
      <c r="H143" s="56"/>
      <c r="I143" s="56"/>
    </row>
    <row r="144" spans="1:9" ht="12.75">
      <c r="A144" s="103"/>
      <c r="B144" s="59" t="s">
        <v>322</v>
      </c>
      <c r="C144" s="60" t="s">
        <v>221</v>
      </c>
      <c r="D144" s="56" t="s">
        <v>213</v>
      </c>
      <c r="E144" s="56"/>
      <c r="F144" s="56"/>
      <c r="G144" s="56"/>
      <c r="H144" s="56"/>
      <c r="I144" s="56"/>
    </row>
    <row r="145" spans="1:9" ht="12.75">
      <c r="A145" s="103" t="s">
        <v>37</v>
      </c>
      <c r="B145" s="56" t="s">
        <v>222</v>
      </c>
      <c r="C145" s="56"/>
      <c r="D145" s="56" t="s">
        <v>223</v>
      </c>
      <c r="E145" s="56"/>
      <c r="F145" s="59"/>
      <c r="G145" s="56"/>
      <c r="I145" s="56"/>
    </row>
    <row r="146" spans="1:9" ht="12.75">
      <c r="A146" s="103"/>
      <c r="B146" s="56" t="s">
        <v>224</v>
      </c>
      <c r="C146" s="56"/>
      <c r="D146" s="56" t="s">
        <v>225</v>
      </c>
      <c r="E146" s="56"/>
      <c r="F146" s="61"/>
      <c r="G146" s="56"/>
      <c r="I146" s="116"/>
    </row>
    <row r="147" spans="1:9" ht="12.75">
      <c r="A147" s="103"/>
      <c r="B147" s="60" t="s">
        <v>226</v>
      </c>
      <c r="C147" s="60"/>
      <c r="D147" s="56" t="s">
        <v>227</v>
      </c>
      <c r="E147" s="56"/>
      <c r="F147" s="61"/>
      <c r="G147" s="56"/>
      <c r="H147" s="56"/>
      <c r="I147" s="56"/>
    </row>
    <row r="148" spans="1:9" ht="12.75">
      <c r="A148" s="103" t="s">
        <v>377</v>
      </c>
      <c r="B148" s="56" t="s">
        <v>228</v>
      </c>
      <c r="C148" s="56"/>
      <c r="D148" s="56" t="s">
        <v>380</v>
      </c>
      <c r="E148" s="56"/>
      <c r="F148" s="56"/>
      <c r="G148" s="56"/>
      <c r="H148" s="56"/>
      <c r="I148" s="56"/>
    </row>
    <row r="149" spans="1:9" ht="12.75">
      <c r="A149" s="103"/>
      <c r="B149" s="56" t="s">
        <v>229</v>
      </c>
      <c r="C149" s="56"/>
      <c r="D149" s="56" t="s">
        <v>230</v>
      </c>
      <c r="E149" s="56"/>
      <c r="F149" s="56"/>
      <c r="G149" s="56"/>
      <c r="H149" s="56"/>
      <c r="I149" s="56"/>
    </row>
    <row r="150" spans="1:9" ht="12.75">
      <c r="A150" s="103" t="s">
        <v>38</v>
      </c>
      <c r="B150" s="56" t="s">
        <v>231</v>
      </c>
      <c r="C150" s="56"/>
      <c r="D150" s="56" t="s">
        <v>232</v>
      </c>
      <c r="E150" s="56"/>
      <c r="F150" s="56"/>
      <c r="G150" s="56"/>
      <c r="H150" s="56"/>
      <c r="I150" s="56"/>
    </row>
    <row r="151" spans="1:9" ht="12.75">
      <c r="A151" s="103"/>
      <c r="B151" s="56" t="s">
        <v>233</v>
      </c>
      <c r="C151" s="56"/>
      <c r="D151" s="56" t="s">
        <v>234</v>
      </c>
      <c r="E151" s="56"/>
      <c r="F151" s="56"/>
      <c r="G151" s="56"/>
      <c r="H151" s="56"/>
      <c r="I151" s="56"/>
    </row>
    <row r="152" spans="1:9" ht="12.75">
      <c r="A152" s="103"/>
      <c r="B152" s="60" t="s">
        <v>235</v>
      </c>
      <c r="C152" s="60"/>
      <c r="D152" s="58" t="s">
        <v>236</v>
      </c>
      <c r="E152" s="56"/>
      <c r="F152" s="56"/>
      <c r="G152" s="56"/>
      <c r="H152" s="56"/>
      <c r="I152" s="56"/>
    </row>
    <row r="153" spans="1:9" ht="12.75">
      <c r="A153" s="103"/>
      <c r="B153" s="60" t="s">
        <v>237</v>
      </c>
      <c r="C153" s="60"/>
      <c r="D153" s="56" t="s">
        <v>238</v>
      </c>
      <c r="E153" s="56"/>
      <c r="F153" s="56"/>
      <c r="G153" s="56"/>
      <c r="H153" s="56"/>
      <c r="I153" s="56"/>
    </row>
    <row r="154" spans="1:9" ht="12.75">
      <c r="A154" s="103"/>
      <c r="B154" s="60" t="s">
        <v>239</v>
      </c>
      <c r="C154" s="60"/>
      <c r="D154" s="58" t="s">
        <v>181</v>
      </c>
      <c r="E154" s="56"/>
      <c r="F154" s="56"/>
      <c r="G154" s="56"/>
      <c r="H154" s="56"/>
      <c r="I154" s="56"/>
    </row>
    <row r="155" spans="1:9" ht="12.75">
      <c r="A155" s="103"/>
      <c r="B155" s="60" t="s">
        <v>240</v>
      </c>
      <c r="C155" s="60"/>
      <c r="D155" s="58" t="s">
        <v>236</v>
      </c>
      <c r="E155" s="56"/>
      <c r="F155" s="56"/>
      <c r="G155" s="56"/>
      <c r="H155" s="56"/>
      <c r="I155" s="56"/>
    </row>
    <row r="156" spans="1:9" ht="12.75">
      <c r="A156" s="103"/>
      <c r="B156" s="56" t="s">
        <v>241</v>
      </c>
      <c r="C156" s="56"/>
      <c r="D156" s="56" t="s">
        <v>242</v>
      </c>
      <c r="E156" s="56"/>
      <c r="F156" s="56"/>
      <c r="G156" s="56"/>
      <c r="H156" s="56"/>
      <c r="I156" s="56"/>
    </row>
    <row r="157" spans="1:9" ht="12.75">
      <c r="A157" s="103"/>
      <c r="B157" s="60" t="s">
        <v>243</v>
      </c>
      <c r="C157" s="60"/>
      <c r="D157" s="56" t="s">
        <v>244</v>
      </c>
      <c r="E157" s="116"/>
      <c r="F157" s="56"/>
      <c r="G157" s="56"/>
      <c r="H157" s="56"/>
      <c r="I157" s="56"/>
    </row>
    <row r="158" spans="5:9" ht="12.75">
      <c r="E158" s="48"/>
      <c r="F158" s="62"/>
      <c r="G158" s="116"/>
      <c r="H158" s="116"/>
      <c r="I158" s="116"/>
    </row>
  </sheetData>
  <sheetProtection/>
  <mergeCells count="11">
    <mergeCell ref="E8:E9"/>
    <mergeCell ref="A5:A7"/>
    <mergeCell ref="B131:C131"/>
    <mergeCell ref="F8:F9"/>
    <mergeCell ref="G8:G9"/>
    <mergeCell ref="H8:H9"/>
    <mergeCell ref="I8:I9"/>
    <mergeCell ref="B5:B7"/>
    <mergeCell ref="B8:B9"/>
    <mergeCell ref="C8:C9"/>
    <mergeCell ref="D8:D9"/>
  </mergeCells>
  <printOptions/>
  <pageMargins left="0.5905511811023623" right="0.1968503937007874" top="0.3937007874015748" bottom="0.1968503937007874" header="0.5118110236220472" footer="0.5118110236220472"/>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232"/>
  <sheetViews>
    <sheetView zoomScale="75" zoomScaleNormal="75" zoomScalePageLayoutView="0" workbookViewId="0" topLeftCell="A1">
      <selection activeCell="A1" sqref="A1"/>
    </sheetView>
  </sheetViews>
  <sheetFormatPr defaultColWidth="9.00390625" defaultRowHeight="13.5"/>
  <cols>
    <col min="1" max="1" width="14.375" style="90" customWidth="1"/>
    <col min="2" max="9" width="11.00390625" style="90" customWidth="1"/>
    <col min="10" max="10" width="10.875" style="90" customWidth="1"/>
    <col min="11" max="16384" width="9.00390625" style="90" customWidth="1"/>
  </cols>
  <sheetData>
    <row r="1" ht="13.5" thickBot="1">
      <c r="A1" s="90" t="s">
        <v>281</v>
      </c>
    </row>
    <row r="2" spans="1:9" ht="12.75">
      <c r="A2" s="141"/>
      <c r="B2" s="156"/>
      <c r="C2" s="125" t="s">
        <v>293</v>
      </c>
      <c r="D2" s="180"/>
      <c r="E2" s="180"/>
      <c r="F2" s="180"/>
      <c r="G2" s="180"/>
      <c r="H2" s="180"/>
      <c r="I2" s="181"/>
    </row>
    <row r="3" spans="1:9" ht="12.75">
      <c r="A3" s="89" t="s">
        <v>324</v>
      </c>
      <c r="B3" s="28" t="s">
        <v>17</v>
      </c>
      <c r="C3" s="29" t="s">
        <v>18</v>
      </c>
      <c r="D3" s="29" t="s">
        <v>19</v>
      </c>
      <c r="E3" s="29" t="s">
        <v>20</v>
      </c>
      <c r="F3" s="29" t="s">
        <v>21</v>
      </c>
      <c r="G3" s="29" t="s">
        <v>22</v>
      </c>
      <c r="H3" s="29" t="s">
        <v>149</v>
      </c>
      <c r="I3" s="30" t="s">
        <v>23</v>
      </c>
    </row>
    <row r="4" spans="1:9" ht="12.75">
      <c r="A4" s="113"/>
      <c r="B4" s="28"/>
      <c r="C4" s="31" t="s">
        <v>24</v>
      </c>
      <c r="D4" s="31" t="s">
        <v>25</v>
      </c>
      <c r="E4" s="31"/>
      <c r="F4" s="31"/>
      <c r="G4" s="32" t="s">
        <v>26</v>
      </c>
      <c r="H4" s="31" t="s">
        <v>27</v>
      </c>
      <c r="I4" s="33"/>
    </row>
    <row r="5" spans="1:9" ht="12.75" customHeight="1">
      <c r="A5" s="207" t="s">
        <v>292</v>
      </c>
      <c r="B5" s="204" t="s">
        <v>270</v>
      </c>
      <c r="C5" s="41" t="s">
        <v>162</v>
      </c>
      <c r="D5" s="41" t="s">
        <v>163</v>
      </c>
      <c r="E5" s="42" t="s">
        <v>165</v>
      </c>
      <c r="F5" s="42" t="s">
        <v>167</v>
      </c>
      <c r="G5" s="54" t="s">
        <v>168</v>
      </c>
      <c r="H5" s="42" t="s">
        <v>169</v>
      </c>
      <c r="I5" s="78" t="s">
        <v>173</v>
      </c>
    </row>
    <row r="6" spans="1:9" ht="12.75" customHeight="1">
      <c r="A6" s="215"/>
      <c r="B6" s="229"/>
      <c r="C6" s="83" t="s">
        <v>161</v>
      </c>
      <c r="D6" s="83" t="s">
        <v>164</v>
      </c>
      <c r="E6" s="55" t="s">
        <v>150</v>
      </c>
      <c r="F6" s="55" t="s">
        <v>151</v>
      </c>
      <c r="G6" s="85" t="s">
        <v>170</v>
      </c>
      <c r="H6" s="55" t="s">
        <v>171</v>
      </c>
      <c r="I6" s="80" t="s">
        <v>28</v>
      </c>
    </row>
    <row r="7" spans="1:9" ht="12.75" customHeight="1">
      <c r="A7" s="216"/>
      <c r="B7" s="230"/>
      <c r="C7" s="40"/>
      <c r="D7" s="40"/>
      <c r="E7" s="55" t="s">
        <v>166</v>
      </c>
      <c r="F7" s="81" t="s">
        <v>172</v>
      </c>
      <c r="G7" s="82"/>
      <c r="H7" s="79"/>
      <c r="I7" s="80"/>
    </row>
    <row r="8" spans="1:9" ht="15" customHeight="1">
      <c r="A8" s="112" t="s">
        <v>39</v>
      </c>
      <c r="B8" s="205" t="s">
        <v>40</v>
      </c>
      <c r="C8" s="202" t="s">
        <v>40</v>
      </c>
      <c r="D8" s="202" t="s">
        <v>40</v>
      </c>
      <c r="E8" s="202" t="s">
        <v>40</v>
      </c>
      <c r="F8" s="202" t="s">
        <v>40</v>
      </c>
      <c r="G8" s="202" t="s">
        <v>40</v>
      </c>
      <c r="H8" s="202" t="s">
        <v>40</v>
      </c>
      <c r="I8" s="206" t="s">
        <v>41</v>
      </c>
    </row>
    <row r="9" spans="1:9" ht="15" customHeight="1" thickBot="1">
      <c r="A9" s="113" t="s">
        <v>31</v>
      </c>
      <c r="B9" s="222"/>
      <c r="C9" s="223"/>
      <c r="D9" s="223"/>
      <c r="E9" s="223"/>
      <c r="F9" s="223"/>
      <c r="G9" s="223"/>
      <c r="H9" s="223"/>
      <c r="I9" s="224"/>
    </row>
    <row r="10" spans="1:9" ht="6" customHeight="1">
      <c r="A10" s="36"/>
      <c r="B10" s="182"/>
      <c r="C10" s="178"/>
      <c r="D10" s="178"/>
      <c r="E10" s="178"/>
      <c r="F10" s="178"/>
      <c r="G10" s="178"/>
      <c r="H10" s="178"/>
      <c r="I10" s="158"/>
    </row>
    <row r="11" spans="1:9" ht="15" customHeight="1" hidden="1">
      <c r="A11" s="89" t="s">
        <v>416</v>
      </c>
      <c r="B11" s="91">
        <v>38316.87390527573</v>
      </c>
      <c r="C11" s="109">
        <v>44933.127254863044</v>
      </c>
      <c r="D11" s="109">
        <v>38571.0241404084</v>
      </c>
      <c r="E11" s="109">
        <v>52583.21641114571</v>
      </c>
      <c r="F11" s="109">
        <v>48679.20473363973</v>
      </c>
      <c r="G11" s="109">
        <v>46101.36418115463</v>
      </c>
      <c r="H11" s="109">
        <v>43156.153285214226</v>
      </c>
      <c r="I11" s="93">
        <v>55978.31351748546</v>
      </c>
    </row>
    <row r="12" spans="1:9" ht="15" customHeight="1" hidden="1">
      <c r="A12" s="89" t="s">
        <v>417</v>
      </c>
      <c r="B12" s="91">
        <v>50633.341480886294</v>
      </c>
      <c r="C12" s="109">
        <v>56199.95434977761</v>
      </c>
      <c r="D12" s="109">
        <v>49240.30292579755</v>
      </c>
      <c r="E12" s="109">
        <v>61365.115393893255</v>
      </c>
      <c r="F12" s="109">
        <v>62686.91063755661</v>
      </c>
      <c r="G12" s="109">
        <v>61223.2276274282</v>
      </c>
      <c r="H12" s="109">
        <v>52835.38505747126</v>
      </c>
      <c r="I12" s="93">
        <v>64276.09816623716</v>
      </c>
    </row>
    <row r="13" spans="1:9" ht="15" customHeight="1" hidden="1">
      <c r="A13" s="89" t="s">
        <v>418</v>
      </c>
      <c r="B13" s="91">
        <v>45835.03571054284</v>
      </c>
      <c r="C13" s="109">
        <v>48812.980021228694</v>
      </c>
      <c r="D13" s="109">
        <v>40009.20102861725</v>
      </c>
      <c r="E13" s="109">
        <v>56775.23730903489</v>
      </c>
      <c r="F13" s="109">
        <v>56626.60479999071</v>
      </c>
      <c r="G13" s="109">
        <v>54051.85860782732</v>
      </c>
      <c r="H13" s="109">
        <v>51731.98097067734</v>
      </c>
      <c r="I13" s="93">
        <v>50618.35674668068</v>
      </c>
    </row>
    <row r="14" spans="1:9" ht="15" customHeight="1">
      <c r="A14" s="89" t="s">
        <v>419</v>
      </c>
      <c r="B14" s="106">
        <v>31819.117354615304</v>
      </c>
      <c r="C14" s="107">
        <v>32120.838530897054</v>
      </c>
      <c r="D14" s="107">
        <v>30914.153113330998</v>
      </c>
      <c r="E14" s="107">
        <v>41015.63710538751</v>
      </c>
      <c r="F14" s="107">
        <v>37673.798662684676</v>
      </c>
      <c r="G14" s="107">
        <v>33046.41856203514</v>
      </c>
      <c r="H14" s="107">
        <v>42391.069794973904</v>
      </c>
      <c r="I14" s="108">
        <v>43937.08681588335</v>
      </c>
    </row>
    <row r="15" spans="1:9" ht="15" customHeight="1">
      <c r="A15" s="89" t="s">
        <v>420</v>
      </c>
      <c r="B15" s="106">
        <v>48015.34401850189</v>
      </c>
      <c r="C15" s="107">
        <v>54377.964842095025</v>
      </c>
      <c r="D15" s="107">
        <v>48159.239637510844</v>
      </c>
      <c r="E15" s="107">
        <v>53748.7307937407</v>
      </c>
      <c r="F15" s="107">
        <v>55811.76762761352</v>
      </c>
      <c r="G15" s="107">
        <v>55722.89950047383</v>
      </c>
      <c r="H15" s="107">
        <v>63906.63681249282</v>
      </c>
      <c r="I15" s="108">
        <v>72285.88181954138</v>
      </c>
    </row>
    <row r="16" spans="1:9" ht="6" customHeight="1">
      <c r="A16" s="89"/>
      <c r="B16" s="106"/>
      <c r="C16" s="107"/>
      <c r="D16" s="107"/>
      <c r="E16" s="107"/>
      <c r="F16" s="107"/>
      <c r="G16" s="107"/>
      <c r="H16" s="107"/>
      <c r="I16" s="108"/>
    </row>
    <row r="17" spans="1:9" ht="15.75" customHeight="1" hidden="1">
      <c r="A17" s="89" t="s">
        <v>421</v>
      </c>
      <c r="B17" s="106">
        <v>39827.84114266246</v>
      </c>
      <c r="C17" s="107">
        <v>46881.25905065455</v>
      </c>
      <c r="D17" s="107">
        <v>40135.0042899882</v>
      </c>
      <c r="E17" s="107">
        <v>57029.175998387705</v>
      </c>
      <c r="F17" s="107">
        <v>51491.30931250071</v>
      </c>
      <c r="G17" s="107">
        <v>47574.20468187275</v>
      </c>
      <c r="H17" s="107">
        <v>42733.734584683356</v>
      </c>
      <c r="I17" s="108">
        <v>57742.44209220463</v>
      </c>
    </row>
    <row r="18" spans="1:9" ht="15.75" customHeight="1" hidden="1">
      <c r="A18" s="89" t="s">
        <v>422</v>
      </c>
      <c r="B18" s="106">
        <v>50273.528465733114</v>
      </c>
      <c r="C18" s="107">
        <v>55056.218765255646</v>
      </c>
      <c r="D18" s="107">
        <v>47763.960609777496</v>
      </c>
      <c r="E18" s="107">
        <v>60749.85580666031</v>
      </c>
      <c r="F18" s="107">
        <v>63012.28870412927</v>
      </c>
      <c r="G18" s="107">
        <v>60198.18831871169</v>
      </c>
      <c r="H18" s="107">
        <v>54382.22059302095</v>
      </c>
      <c r="I18" s="108">
        <v>61487.649753624784</v>
      </c>
    </row>
    <row r="19" spans="1:9" ht="15.75" customHeight="1" hidden="1">
      <c r="A19" s="89" t="s">
        <v>423</v>
      </c>
      <c r="B19" s="106">
        <v>46388.69118306927</v>
      </c>
      <c r="C19" s="107">
        <v>48406.857237535434</v>
      </c>
      <c r="D19" s="107">
        <v>40906.08070059129</v>
      </c>
      <c r="E19" s="107">
        <v>54957.47720234447</v>
      </c>
      <c r="F19" s="107">
        <v>53219.51941973887</v>
      </c>
      <c r="G19" s="107">
        <v>51864.65157645526</v>
      </c>
      <c r="H19" s="107">
        <v>55469.06115123285</v>
      </c>
      <c r="I19" s="108">
        <v>50149.09759408869</v>
      </c>
    </row>
    <row r="20" spans="1:9" ht="15.75" customHeight="1">
      <c r="A20" s="89" t="s">
        <v>424</v>
      </c>
      <c r="B20" s="106">
        <v>28872.507498394225</v>
      </c>
      <c r="C20" s="107">
        <v>30688.671439718717</v>
      </c>
      <c r="D20" s="107">
        <v>29637.22694924504</v>
      </c>
      <c r="E20" s="107">
        <v>39226.903533781755</v>
      </c>
      <c r="F20" s="107">
        <v>38075.26773652893</v>
      </c>
      <c r="G20" s="107">
        <v>34672.00308227823</v>
      </c>
      <c r="H20" s="107">
        <v>42513.7752484023</v>
      </c>
      <c r="I20" s="108">
        <v>47264.1565166864</v>
      </c>
    </row>
    <row r="21" spans="1:9" ht="15.75" customHeight="1">
      <c r="A21" s="89" t="s">
        <v>425</v>
      </c>
      <c r="B21" s="106">
        <v>54514.65129555491</v>
      </c>
      <c r="C21" s="107">
        <v>59255.97734397362</v>
      </c>
      <c r="D21" s="107">
        <v>54227.97723687176</v>
      </c>
      <c r="E21" s="107">
        <v>68719.1729174108</v>
      </c>
      <c r="F21" s="107">
        <v>62058.92984886894</v>
      </c>
      <c r="G21" s="107">
        <v>61084.375457071816</v>
      </c>
      <c r="H21" s="107">
        <v>80583.68854614506</v>
      </c>
      <c r="I21" s="108">
        <v>82182.67641801162</v>
      </c>
    </row>
    <row r="22" spans="1:9" ht="6.75" customHeight="1">
      <c r="A22" s="89"/>
      <c r="B22" s="106"/>
      <c r="C22" s="107"/>
      <c r="D22" s="107"/>
      <c r="E22" s="107"/>
      <c r="F22" s="107"/>
      <c r="G22" s="107"/>
      <c r="H22" s="107"/>
      <c r="I22" s="108"/>
    </row>
    <row r="23" spans="1:9" ht="15" customHeight="1" hidden="1">
      <c r="A23" s="89" t="s">
        <v>426</v>
      </c>
      <c r="B23" s="106">
        <v>35854.94008235771</v>
      </c>
      <c r="C23" s="107">
        <v>42779.8017240927</v>
      </c>
      <c r="D23" s="107">
        <v>35685.54527872485</v>
      </c>
      <c r="E23" s="107">
        <v>54513.767048296184</v>
      </c>
      <c r="F23" s="107">
        <v>45920.554870305445</v>
      </c>
      <c r="G23" s="107">
        <v>44236.453680326274</v>
      </c>
      <c r="H23" s="107">
        <v>40246.18360553909</v>
      </c>
      <c r="I23" s="108">
        <v>50007.32282970537</v>
      </c>
    </row>
    <row r="24" spans="1:9" ht="15" customHeight="1" hidden="1">
      <c r="A24" s="89" t="s">
        <v>427</v>
      </c>
      <c r="B24" s="106">
        <v>43627.06052859397</v>
      </c>
      <c r="C24" s="107">
        <v>50407.71304190915</v>
      </c>
      <c r="D24" s="107">
        <v>44252.40684091459</v>
      </c>
      <c r="E24" s="107">
        <v>57168.55116608785</v>
      </c>
      <c r="F24" s="107">
        <v>54793.10419337645</v>
      </c>
      <c r="G24" s="107">
        <v>53609.06664793876</v>
      </c>
      <c r="H24" s="107">
        <v>45546.758236828995</v>
      </c>
      <c r="I24" s="108">
        <v>64371.953737196294</v>
      </c>
    </row>
    <row r="25" spans="1:9" ht="15" customHeight="1" hidden="1">
      <c r="A25" s="89" t="s">
        <v>428</v>
      </c>
      <c r="B25" s="106">
        <v>50964.16416316651</v>
      </c>
      <c r="C25" s="107">
        <v>57263.572622871965</v>
      </c>
      <c r="D25" s="107">
        <v>49270.95462345858</v>
      </c>
      <c r="E25" s="107">
        <v>63425.63669055094</v>
      </c>
      <c r="F25" s="107">
        <v>62526.87197880275</v>
      </c>
      <c r="G25" s="107">
        <v>61960.74078982243</v>
      </c>
      <c r="H25" s="107">
        <v>55193.59032090878</v>
      </c>
      <c r="I25" s="108">
        <v>62784.56921672163</v>
      </c>
    </row>
    <row r="26" spans="1:9" ht="15" customHeight="1" hidden="1">
      <c r="A26" s="89" t="s">
        <v>429</v>
      </c>
      <c r="B26" s="106">
        <v>49617.90943331088</v>
      </c>
      <c r="C26" s="107">
        <v>52199.38419201662</v>
      </c>
      <c r="D26" s="107">
        <v>46438.73886260961</v>
      </c>
      <c r="E26" s="107">
        <v>60227.086004000426</v>
      </c>
      <c r="F26" s="107">
        <v>63437.61689865159</v>
      </c>
      <c r="G26" s="107">
        <v>58735.98284960422</v>
      </c>
      <c r="H26" s="107">
        <v>53229.032637867895</v>
      </c>
      <c r="I26" s="108">
        <v>60344.90314736914</v>
      </c>
    </row>
    <row r="27" spans="1:9" ht="15" customHeight="1" hidden="1">
      <c r="A27" s="89" t="s">
        <v>430</v>
      </c>
      <c r="B27" s="106">
        <v>47185.02183894123</v>
      </c>
      <c r="C27" s="107">
        <v>49507.547027897075</v>
      </c>
      <c r="D27" s="107">
        <v>40776.0125773611</v>
      </c>
      <c r="E27" s="107">
        <v>65644.55422925352</v>
      </c>
      <c r="F27" s="107">
        <v>57758.414034701585</v>
      </c>
      <c r="G27" s="107">
        <v>54145.24191906625</v>
      </c>
      <c r="H27" s="107">
        <v>54506.74999443987</v>
      </c>
      <c r="I27" s="108">
        <v>50284.94492478363</v>
      </c>
    </row>
    <row r="28" spans="1:9" ht="15" customHeight="1" hidden="1">
      <c r="A28" s="89" t="s">
        <v>431</v>
      </c>
      <c r="B28" s="106">
        <v>45588.82601406037</v>
      </c>
      <c r="C28" s="107">
        <v>47420.074956068835</v>
      </c>
      <c r="D28" s="107">
        <v>41025.98244464816</v>
      </c>
      <c r="E28" s="107">
        <v>54013.73847719269</v>
      </c>
      <c r="F28" s="107">
        <v>51446.78271459016</v>
      </c>
      <c r="G28" s="107">
        <v>49034.304643198026</v>
      </c>
      <c r="H28" s="107">
        <v>57183.33993660856</v>
      </c>
      <c r="I28" s="108">
        <v>50023.444909735364</v>
      </c>
    </row>
    <row r="29" spans="1:9" ht="15" customHeight="1" hidden="1">
      <c r="A29" s="89" t="s">
        <v>432</v>
      </c>
      <c r="B29" s="106">
        <v>24569.578310385015</v>
      </c>
      <c r="C29" s="107">
        <v>27433.318572856067</v>
      </c>
      <c r="D29" s="107">
        <v>25782.47208753675</v>
      </c>
      <c r="E29" s="107">
        <v>29953.27364055804</v>
      </c>
      <c r="F29" s="107">
        <v>33191.082102567285</v>
      </c>
      <c r="G29" s="107">
        <v>31154.259251206677</v>
      </c>
      <c r="H29" s="107">
        <v>34755.43711637071</v>
      </c>
      <c r="I29" s="108">
        <v>38225.67067838999</v>
      </c>
    </row>
    <row r="30" spans="1:9" ht="15" customHeight="1" hidden="1">
      <c r="A30" s="89" t="s">
        <v>433</v>
      </c>
      <c r="B30" s="106">
        <v>32900.815722479434</v>
      </c>
      <c r="C30" s="107">
        <v>36873.32148289728</v>
      </c>
      <c r="D30" s="107">
        <v>33071.34769032587</v>
      </c>
      <c r="E30" s="107">
        <v>41576.590029053994</v>
      </c>
      <c r="F30" s="107">
        <v>41503.59955929924</v>
      </c>
      <c r="G30" s="107">
        <v>40198.736122971815</v>
      </c>
      <c r="H30" s="107">
        <v>47057.60695899166</v>
      </c>
      <c r="I30" s="108">
        <v>54769.45317456002</v>
      </c>
    </row>
    <row r="31" spans="1:9" ht="15" customHeight="1" hidden="1">
      <c r="A31" s="89" t="s">
        <v>434</v>
      </c>
      <c r="B31" s="106">
        <v>48532.814158772104</v>
      </c>
      <c r="C31" s="107">
        <v>55429.03993994651</v>
      </c>
      <c r="D31" s="107">
        <v>48557.401308000255</v>
      </c>
      <c r="E31" s="107">
        <v>58292.73005987209</v>
      </c>
      <c r="F31" s="107">
        <v>54980.14571105435</v>
      </c>
      <c r="G31" s="107">
        <v>54147.27099135416</v>
      </c>
      <c r="H31" s="107">
        <v>60892.704013495466</v>
      </c>
      <c r="I31" s="108">
        <v>68439.2597107253</v>
      </c>
    </row>
    <row r="32" spans="1:9" ht="15" customHeight="1">
      <c r="A32" s="89" t="s">
        <v>435</v>
      </c>
      <c r="B32" s="106">
        <v>59927.033896672794</v>
      </c>
      <c r="C32" s="107">
        <v>68172.65186181171</v>
      </c>
      <c r="D32" s="107">
        <v>60398.43033219607</v>
      </c>
      <c r="E32" s="107">
        <v>72281.60179530572</v>
      </c>
      <c r="F32" s="107">
        <v>72192.76715349735</v>
      </c>
      <c r="G32" s="107">
        <v>76479.92937021778</v>
      </c>
      <c r="H32" s="107">
        <v>84732.02875695046</v>
      </c>
      <c r="I32" s="108">
        <v>92705.65457687785</v>
      </c>
    </row>
    <row r="33" spans="1:9" ht="15" customHeight="1">
      <c r="A33" s="89" t="s">
        <v>436</v>
      </c>
      <c r="B33" s="106">
        <v>93124.50455935596</v>
      </c>
      <c r="C33" s="107">
        <v>100658.97515158364</v>
      </c>
      <c r="D33" s="107">
        <v>81595.97951481875</v>
      </c>
      <c r="E33" s="107">
        <v>134612.694287051</v>
      </c>
      <c r="F33" s="107">
        <v>117525.8765536503</v>
      </c>
      <c r="G33" s="107" t="s">
        <v>152</v>
      </c>
      <c r="H33" s="107">
        <v>125279.3785843801</v>
      </c>
      <c r="I33" s="108">
        <v>106248.60243809634</v>
      </c>
    </row>
    <row r="34" spans="1:9" ht="8.25" customHeight="1">
      <c r="A34" s="183"/>
      <c r="B34" s="106"/>
      <c r="C34" s="107"/>
      <c r="D34" s="107"/>
      <c r="E34" s="107"/>
      <c r="F34" s="107"/>
      <c r="G34" s="107"/>
      <c r="H34" s="107"/>
      <c r="I34" s="108"/>
    </row>
    <row r="35" spans="1:9" ht="15" customHeight="1" hidden="1">
      <c r="A35" s="136">
        <v>42736</v>
      </c>
      <c r="B35" s="184">
        <v>39178.221146178024</v>
      </c>
      <c r="C35" s="87">
        <v>41618.291250261515</v>
      </c>
      <c r="D35" s="87">
        <v>38258.278800347995</v>
      </c>
      <c r="E35" s="87">
        <v>50792.59866325337</v>
      </c>
      <c r="F35" s="87">
        <v>51170.419120193976</v>
      </c>
      <c r="G35" s="87" t="s">
        <v>152</v>
      </c>
      <c r="H35" s="87">
        <v>46779.716434500864</v>
      </c>
      <c r="I35" s="108">
        <v>52778.00817333269</v>
      </c>
    </row>
    <row r="36" spans="1:9" ht="15" customHeight="1" hidden="1">
      <c r="A36" s="136">
        <v>42767</v>
      </c>
      <c r="B36" s="184">
        <v>39475.58356036427</v>
      </c>
      <c r="C36" s="87">
        <v>42802.55178869399</v>
      </c>
      <c r="D36" s="87">
        <v>40073.96157129282</v>
      </c>
      <c r="E36" s="87">
        <v>49394.17885814988</v>
      </c>
      <c r="F36" s="87">
        <v>49030.67830002814</v>
      </c>
      <c r="G36" s="87">
        <v>57000</v>
      </c>
      <c r="H36" s="87">
        <v>46278.36509718718</v>
      </c>
      <c r="I36" s="108">
        <v>56785.48946747771</v>
      </c>
    </row>
    <row r="37" spans="1:9" ht="15" customHeight="1" hidden="1">
      <c r="A37" s="136">
        <v>42795</v>
      </c>
      <c r="B37" s="184">
        <v>40158.36120594097</v>
      </c>
      <c r="C37" s="87">
        <v>45469.69121340678</v>
      </c>
      <c r="D37" s="87">
        <v>41343.15741111487</v>
      </c>
      <c r="E37" s="87">
        <v>54898.578853871964</v>
      </c>
      <c r="F37" s="87">
        <v>47465.38525269263</v>
      </c>
      <c r="G37" s="87">
        <v>45612.191534564474</v>
      </c>
      <c r="H37" s="87">
        <v>45475.227382410805</v>
      </c>
      <c r="I37" s="108">
        <v>60416.09410314908</v>
      </c>
    </row>
    <row r="38" spans="1:9" ht="15" customHeight="1" hidden="1">
      <c r="A38" s="136">
        <v>42826</v>
      </c>
      <c r="B38" s="184">
        <v>37577.1429885993</v>
      </c>
      <c r="C38" s="87">
        <v>41665.53119012136</v>
      </c>
      <c r="D38" s="87">
        <v>37967.90906786651</v>
      </c>
      <c r="E38" s="87">
        <v>51443.59925788497</v>
      </c>
      <c r="F38" s="87">
        <v>47748.756482167424</v>
      </c>
      <c r="G38" s="87" t="s">
        <v>152</v>
      </c>
      <c r="H38" s="87">
        <v>42292.491772187204</v>
      </c>
      <c r="I38" s="108">
        <v>54879.56738669296</v>
      </c>
    </row>
    <row r="39" spans="1:9" ht="15" customHeight="1" hidden="1">
      <c r="A39" s="136">
        <v>42856</v>
      </c>
      <c r="B39" s="184">
        <v>37819.190387081944</v>
      </c>
      <c r="C39" s="87">
        <v>43835.8860074215</v>
      </c>
      <c r="D39" s="87">
        <v>37536.339403159305</v>
      </c>
      <c r="E39" s="87">
        <v>83378.83755588673</v>
      </c>
      <c r="F39" s="87">
        <v>47278.95955430142</v>
      </c>
      <c r="G39" s="87">
        <v>42438.1427235899</v>
      </c>
      <c r="H39" s="87">
        <v>43548.27724358974</v>
      </c>
      <c r="I39" s="108">
        <v>51516.49741827305</v>
      </c>
    </row>
    <row r="40" spans="1:9" ht="15" customHeight="1" hidden="1">
      <c r="A40" s="136">
        <v>42887</v>
      </c>
      <c r="B40" s="184">
        <v>36357.78554831829</v>
      </c>
      <c r="C40" s="87">
        <v>43192.176403932914</v>
      </c>
      <c r="D40" s="87">
        <v>35802.80444438029</v>
      </c>
      <c r="E40" s="87">
        <v>56897.02844430319</v>
      </c>
      <c r="F40" s="87">
        <v>42519.97629930591</v>
      </c>
      <c r="G40" s="87">
        <v>43241.09117719341</v>
      </c>
      <c r="H40" s="87">
        <v>38855.138667491454</v>
      </c>
      <c r="I40" s="108">
        <v>47184.90393543691</v>
      </c>
    </row>
    <row r="41" spans="1:9" ht="15" customHeight="1" hidden="1">
      <c r="A41" s="136">
        <v>42917</v>
      </c>
      <c r="B41" s="184">
        <v>34189.1688909439</v>
      </c>
      <c r="C41" s="87">
        <v>42470.05838426842</v>
      </c>
      <c r="D41" s="87">
        <v>34092.17871163076</v>
      </c>
      <c r="E41" s="87">
        <v>70711.90155091032</v>
      </c>
      <c r="F41" s="87">
        <v>45966.64400120883</v>
      </c>
      <c r="G41" s="87">
        <v>41827.58231844836</v>
      </c>
      <c r="H41" s="87">
        <v>40037.76751993286</v>
      </c>
      <c r="I41" s="108">
        <v>47054.42610156904</v>
      </c>
    </row>
    <row r="42" spans="1:9" ht="15" customHeight="1" hidden="1">
      <c r="A42" s="136">
        <v>42948</v>
      </c>
      <c r="B42" s="184">
        <v>34131.74242227023</v>
      </c>
      <c r="C42" s="87">
        <v>42034.256482624805</v>
      </c>
      <c r="D42" s="87">
        <v>33328.42309464826</v>
      </c>
      <c r="E42" s="87">
        <v>51436.71756277589</v>
      </c>
      <c r="F42" s="87">
        <v>46219.02108529095</v>
      </c>
      <c r="G42" s="87">
        <v>44005.25691029337</v>
      </c>
      <c r="H42" s="87">
        <v>39597.561291324724</v>
      </c>
      <c r="I42" s="108">
        <v>47022.20889757587</v>
      </c>
    </row>
    <row r="43" spans="1:9" ht="15" customHeight="1" hidden="1">
      <c r="A43" s="136">
        <v>42979</v>
      </c>
      <c r="B43" s="184">
        <v>35505.39007287191</v>
      </c>
      <c r="C43" s="87">
        <v>43502.56655483909</v>
      </c>
      <c r="D43" s="87">
        <v>35144.86300105972</v>
      </c>
      <c r="E43" s="87">
        <v>50204.282859873165</v>
      </c>
      <c r="F43" s="87">
        <v>47460.04319654428</v>
      </c>
      <c r="G43" s="87">
        <v>48151.92985331476</v>
      </c>
      <c r="H43" s="87">
        <v>36273.54190205322</v>
      </c>
      <c r="I43" s="108">
        <v>51782.30501888414</v>
      </c>
    </row>
    <row r="44" spans="1:9" ht="15" customHeight="1" hidden="1">
      <c r="A44" s="136">
        <v>43009</v>
      </c>
      <c r="B44" s="184">
        <v>38813.663935989796</v>
      </c>
      <c r="C44" s="87">
        <v>45856.61263739829</v>
      </c>
      <c r="D44" s="87">
        <v>39386.69810536369</v>
      </c>
      <c r="E44" s="87">
        <v>49522.123206051496</v>
      </c>
      <c r="F44" s="87">
        <v>50019.62187405845</v>
      </c>
      <c r="G44" s="87">
        <v>49055.555555555555</v>
      </c>
      <c r="H44" s="87">
        <v>41767.040552200175</v>
      </c>
      <c r="I44" s="108">
        <v>60473.122097174615</v>
      </c>
    </row>
    <row r="45" spans="1:9" ht="15" customHeight="1" hidden="1">
      <c r="A45" s="136">
        <v>43040</v>
      </c>
      <c r="B45" s="184">
        <v>41258.97646031579</v>
      </c>
      <c r="C45" s="87">
        <v>49985.18060868682</v>
      </c>
      <c r="D45" s="87">
        <v>42594.332482527156</v>
      </c>
      <c r="E45" s="87">
        <v>56869.239689422204</v>
      </c>
      <c r="F45" s="87">
        <v>53458.46598357367</v>
      </c>
      <c r="G45" s="87">
        <v>53551.24711800461</v>
      </c>
      <c r="H45" s="87">
        <v>43782.074468668136</v>
      </c>
      <c r="I45" s="108">
        <v>66769.27400189024</v>
      </c>
    </row>
    <row r="46" spans="1:9" ht="15" customHeight="1" hidden="1">
      <c r="A46" s="136">
        <v>43070</v>
      </c>
      <c r="B46" s="184">
        <v>44204.10243166367</v>
      </c>
      <c r="C46" s="87">
        <v>51384.99586425887</v>
      </c>
      <c r="D46" s="87">
        <v>45803.2744849747</v>
      </c>
      <c r="E46" s="87">
        <v>55620.49011484918</v>
      </c>
      <c r="F46" s="87">
        <v>54787.677261613695</v>
      </c>
      <c r="G46" s="87">
        <v>53748.29024186823</v>
      </c>
      <c r="H46" s="87">
        <v>44432.588636592256</v>
      </c>
      <c r="I46" s="108">
        <v>68878.27321303211</v>
      </c>
    </row>
    <row r="47" spans="1:9" ht="9" customHeight="1" hidden="1">
      <c r="A47" s="136"/>
      <c r="B47" s="184"/>
      <c r="C47" s="87"/>
      <c r="D47" s="87"/>
      <c r="E47" s="87"/>
      <c r="F47" s="87"/>
      <c r="G47" s="87"/>
      <c r="H47" s="87"/>
      <c r="I47" s="185"/>
    </row>
    <row r="48" spans="1:9" ht="15" customHeight="1" hidden="1">
      <c r="A48" s="136">
        <v>43101</v>
      </c>
      <c r="B48" s="184">
        <v>45716.29525366644</v>
      </c>
      <c r="C48" s="87">
        <v>53302.18967423109</v>
      </c>
      <c r="D48" s="87">
        <v>46940.53884698604</v>
      </c>
      <c r="E48" s="87">
        <v>59238.405417762784</v>
      </c>
      <c r="F48" s="87">
        <v>60221.748777167064</v>
      </c>
      <c r="G48" s="87">
        <v>59052.63157894737</v>
      </c>
      <c r="H48" s="87">
        <v>46836.61160459699</v>
      </c>
      <c r="I48" s="108">
        <v>68139.48457026684</v>
      </c>
    </row>
    <row r="49" spans="1:9" ht="15" customHeight="1" hidden="1">
      <c r="A49" s="136">
        <v>43132</v>
      </c>
      <c r="B49" s="184">
        <v>46931.731817108324</v>
      </c>
      <c r="C49" s="87">
        <v>52163.778953127854</v>
      </c>
      <c r="D49" s="87">
        <v>46865.46101621916</v>
      </c>
      <c r="E49" s="87">
        <v>58348.53107196303</v>
      </c>
      <c r="F49" s="87">
        <v>55474.55100976228</v>
      </c>
      <c r="G49" s="87" t="s">
        <v>152</v>
      </c>
      <c r="H49" s="87">
        <v>47836.94283555779</v>
      </c>
      <c r="I49" s="108">
        <v>64730.59688227939</v>
      </c>
    </row>
    <row r="50" spans="1:9" ht="15" customHeight="1" hidden="1">
      <c r="A50" s="136">
        <v>43160</v>
      </c>
      <c r="B50" s="184">
        <v>44772.49140212993</v>
      </c>
      <c r="C50" s="87">
        <v>50446.15586391417</v>
      </c>
      <c r="D50" s="87">
        <v>43978.32756375909</v>
      </c>
      <c r="E50" s="87">
        <v>57171.80456026059</v>
      </c>
      <c r="F50" s="87">
        <v>54084.05613068463</v>
      </c>
      <c r="G50" s="87">
        <v>52524.0841248304</v>
      </c>
      <c r="H50" s="87">
        <v>46344.11772095711</v>
      </c>
      <c r="I50" s="108">
        <v>57631.96797726406</v>
      </c>
    </row>
    <row r="51" spans="1:9" ht="15" customHeight="1" hidden="1">
      <c r="A51" s="136">
        <v>43191</v>
      </c>
      <c r="B51" s="184">
        <v>44282.41956458073</v>
      </c>
      <c r="C51" s="87">
        <v>51843.36798121417</v>
      </c>
      <c r="D51" s="87">
        <v>43819.63086370826</v>
      </c>
      <c r="E51" s="87">
        <v>59338.60983646946</v>
      </c>
      <c r="F51" s="87">
        <v>54439.21622268577</v>
      </c>
      <c r="G51" s="87" t="s">
        <v>152</v>
      </c>
      <c r="H51" s="87">
        <v>48115.880189765034</v>
      </c>
      <c r="I51" s="108">
        <v>55061.14601542713</v>
      </c>
    </row>
    <row r="52" spans="1:9" ht="15" customHeight="1" hidden="1">
      <c r="A52" s="136">
        <v>43221</v>
      </c>
      <c r="B52" s="184">
        <v>48628.487560771144</v>
      </c>
      <c r="C52" s="87">
        <v>55975.49369378423</v>
      </c>
      <c r="D52" s="87">
        <v>46783.017170613115</v>
      </c>
      <c r="E52" s="87">
        <v>69217.85097813579</v>
      </c>
      <c r="F52" s="87">
        <v>62767.98143851508</v>
      </c>
      <c r="G52" s="87">
        <v>62162.07184628237</v>
      </c>
      <c r="H52" s="87">
        <v>54441.39465875371</v>
      </c>
      <c r="I52" s="108">
        <v>57859.559812199725</v>
      </c>
    </row>
    <row r="53" spans="1:9" ht="15" customHeight="1" hidden="1">
      <c r="A53" s="136">
        <v>43252</v>
      </c>
      <c r="B53" s="184">
        <v>52784.05088326177</v>
      </c>
      <c r="C53" s="87">
        <v>57926.11891495985</v>
      </c>
      <c r="D53" s="87">
        <v>49748.18850550507</v>
      </c>
      <c r="E53" s="87">
        <v>70833.44515263334</v>
      </c>
      <c r="F53" s="87">
        <v>63688.46825725187</v>
      </c>
      <c r="G53" s="87" t="s">
        <v>152</v>
      </c>
      <c r="H53" s="87">
        <v>55632.05544205424</v>
      </c>
      <c r="I53" s="108">
        <v>62184.7017902592</v>
      </c>
    </row>
    <row r="54" spans="1:9" ht="15" customHeight="1" hidden="1">
      <c r="A54" s="136">
        <v>43282</v>
      </c>
      <c r="B54" s="184">
        <v>53405.83599587129</v>
      </c>
      <c r="C54" s="87">
        <v>58242.51554848825</v>
      </c>
      <c r="D54" s="87">
        <v>51152.87873171907</v>
      </c>
      <c r="E54" s="87">
        <v>74267.35953231568</v>
      </c>
      <c r="F54" s="87">
        <v>62960.24756455563</v>
      </c>
      <c r="G54" s="87">
        <v>61854.11726224548</v>
      </c>
      <c r="H54" s="87">
        <v>57738.315333911705</v>
      </c>
      <c r="I54" s="108">
        <v>65695.87698473199</v>
      </c>
    </row>
    <row r="55" spans="1:9" ht="15" customHeight="1" hidden="1">
      <c r="A55" s="136">
        <v>43313</v>
      </c>
      <c r="B55" s="184">
        <v>53890.485662860934</v>
      </c>
      <c r="C55" s="87">
        <v>59324.86456763472</v>
      </c>
      <c r="D55" s="87">
        <v>51774.27970483858</v>
      </c>
      <c r="E55" s="87">
        <v>69842.33705226071</v>
      </c>
      <c r="F55" s="87">
        <v>64571.730278608484</v>
      </c>
      <c r="G55" s="87">
        <v>61775.93984962406</v>
      </c>
      <c r="H55" s="87">
        <v>57159.96489727953</v>
      </c>
      <c r="I55" s="108">
        <v>67455.94074476403</v>
      </c>
    </row>
    <row r="56" spans="1:9" ht="15" customHeight="1" hidden="1">
      <c r="A56" s="136">
        <v>43344</v>
      </c>
      <c r="B56" s="184">
        <v>53150.522603511665</v>
      </c>
      <c r="C56" s="87">
        <v>60490.06207285723</v>
      </c>
      <c r="D56" s="87">
        <v>51720.71725561825</v>
      </c>
      <c r="E56" s="87">
        <v>66813.56423932692</v>
      </c>
      <c r="F56" s="87">
        <v>67172.57693025959</v>
      </c>
      <c r="G56" s="87" t="s">
        <v>152</v>
      </c>
      <c r="H56" s="87">
        <v>55937.77482661945</v>
      </c>
      <c r="I56" s="108">
        <v>70094.6316597679</v>
      </c>
    </row>
    <row r="57" spans="1:9" ht="15" customHeight="1" hidden="1">
      <c r="A57" s="136">
        <v>43374</v>
      </c>
      <c r="B57" s="184">
        <v>56252.32506336284</v>
      </c>
      <c r="C57" s="87">
        <v>63108.74306549749</v>
      </c>
      <c r="D57" s="87">
        <v>53564.87634108505</v>
      </c>
      <c r="E57" s="87">
        <v>72013.57355346358</v>
      </c>
      <c r="F57" s="87">
        <v>72470.26136722845</v>
      </c>
      <c r="G57" s="87">
        <v>65176.46577806853</v>
      </c>
      <c r="H57" s="87">
        <v>59594.28433034633</v>
      </c>
      <c r="I57" s="108">
        <v>74529.92656350434</v>
      </c>
    </row>
    <row r="58" spans="1:9" ht="15" customHeight="1" hidden="1">
      <c r="A58" s="136">
        <v>43405</v>
      </c>
      <c r="B58" s="184">
        <v>57992.75925911694</v>
      </c>
      <c r="C58" s="87">
        <v>57989.54018053782</v>
      </c>
      <c r="D58" s="87">
        <v>54809.824571529745</v>
      </c>
      <c r="E58" s="87">
        <v>67673.39476378528</v>
      </c>
      <c r="F58" s="87">
        <v>69649.625716904</v>
      </c>
      <c r="G58" s="87">
        <v>60154.32409739714</v>
      </c>
      <c r="H58" s="87">
        <v>63140.32378580324</v>
      </c>
      <c r="I58" s="108">
        <v>71508.49668865667</v>
      </c>
    </row>
    <row r="59" spans="1:9" ht="15" customHeight="1" hidden="1">
      <c r="A59" s="136">
        <v>43435</v>
      </c>
      <c r="B59" s="184">
        <v>50802.46075801137</v>
      </c>
      <c r="C59" s="87">
        <v>51334.188546648635</v>
      </c>
      <c r="D59" s="87">
        <v>48426.903325039544</v>
      </c>
      <c r="E59" s="87">
        <v>63392.78821872816</v>
      </c>
      <c r="F59" s="87">
        <v>61998.52066953401</v>
      </c>
      <c r="G59" s="87" t="s">
        <v>42</v>
      </c>
      <c r="H59" s="87">
        <v>57454.671571531</v>
      </c>
      <c r="I59" s="108">
        <v>60692.112630008785</v>
      </c>
    </row>
    <row r="60" spans="1:9" ht="9" customHeight="1" hidden="1">
      <c r="A60" s="136"/>
      <c r="B60" s="184"/>
      <c r="C60" s="87"/>
      <c r="D60" s="87"/>
      <c r="E60" s="87"/>
      <c r="F60" s="87"/>
      <c r="G60" s="87"/>
      <c r="H60" s="87"/>
      <c r="I60" s="185"/>
    </row>
    <row r="61" spans="1:9" ht="15" customHeight="1" hidden="1">
      <c r="A61" s="136">
        <v>43466</v>
      </c>
      <c r="B61" s="184">
        <v>43110.14659570413</v>
      </c>
      <c r="C61" s="87">
        <v>47376.136238117826</v>
      </c>
      <c r="D61" s="87">
        <v>40107.90511740671</v>
      </c>
      <c r="E61" s="87">
        <v>54072.460897502606</v>
      </c>
      <c r="F61" s="87">
        <v>54248.3114071215</v>
      </c>
      <c r="G61" s="87">
        <v>52547.99672935405</v>
      </c>
      <c r="H61" s="87">
        <v>50584.571048547994</v>
      </c>
      <c r="I61" s="108">
        <v>53162.291031324414</v>
      </c>
    </row>
    <row r="62" spans="1:9" ht="15" customHeight="1" hidden="1">
      <c r="A62" s="136">
        <v>43497</v>
      </c>
      <c r="B62" s="184">
        <v>42961.18174619553</v>
      </c>
      <c r="C62" s="87">
        <v>43944.5903151422</v>
      </c>
      <c r="D62" s="87">
        <v>37752.122728302646</v>
      </c>
      <c r="E62" s="87">
        <v>56171.01805065026</v>
      </c>
      <c r="F62" s="87">
        <v>56646.769680623125</v>
      </c>
      <c r="G62" s="87" t="s">
        <v>384</v>
      </c>
      <c r="H62" s="87">
        <v>50626.78326474623</v>
      </c>
      <c r="I62" s="108">
        <v>51639.629922970475</v>
      </c>
    </row>
    <row r="63" spans="1:9" ht="15" customHeight="1" hidden="1">
      <c r="A63" s="136">
        <v>43525</v>
      </c>
      <c r="B63" s="184">
        <v>45969.815473684954</v>
      </c>
      <c r="C63" s="87">
        <v>47392.3162889054</v>
      </c>
      <c r="D63" s="87">
        <v>39733.91826178405</v>
      </c>
      <c r="E63" s="87">
        <v>60679.921831048465</v>
      </c>
      <c r="F63" s="87">
        <v>58719.398797159294</v>
      </c>
      <c r="G63" s="87">
        <v>56805.02512562814</v>
      </c>
      <c r="H63" s="87">
        <v>50333.90778186274</v>
      </c>
      <c r="I63" s="108">
        <v>54831.83606141352</v>
      </c>
    </row>
    <row r="64" spans="1:9" ht="15" customHeight="1" hidden="1">
      <c r="A64" s="136">
        <v>43556</v>
      </c>
      <c r="B64" s="184">
        <v>48149.67401877271</v>
      </c>
      <c r="C64" s="87">
        <v>51781.008277696536</v>
      </c>
      <c r="D64" s="87">
        <v>42279.80677468898</v>
      </c>
      <c r="E64" s="87">
        <v>71785.32473971245</v>
      </c>
      <c r="F64" s="87">
        <v>62313.319299588555</v>
      </c>
      <c r="G64" s="87" t="s">
        <v>152</v>
      </c>
      <c r="H64" s="87" t="s">
        <v>152</v>
      </c>
      <c r="I64" s="108">
        <v>57625.80334880921</v>
      </c>
    </row>
    <row r="65" spans="1:9" ht="15" customHeight="1" hidden="1">
      <c r="A65" s="136">
        <v>43586</v>
      </c>
      <c r="B65" s="184">
        <v>51036.87636117467</v>
      </c>
      <c r="C65" s="87">
        <v>53318.90522178696</v>
      </c>
      <c r="D65" s="87">
        <v>44209.1997124409</v>
      </c>
      <c r="E65" s="87">
        <v>67775.64150519937</v>
      </c>
      <c r="F65" s="87">
        <v>60377.07922468575</v>
      </c>
      <c r="G65" s="87">
        <v>57274.30927835051</v>
      </c>
      <c r="H65" s="87">
        <v>53409.2278203724</v>
      </c>
      <c r="I65" s="108">
        <v>58446.932749863394</v>
      </c>
    </row>
    <row r="66" spans="1:9" ht="15" customHeight="1" hidden="1">
      <c r="A66" s="136">
        <v>43617</v>
      </c>
      <c r="B66" s="184">
        <v>50014.44020889573</v>
      </c>
      <c r="C66" s="87">
        <v>49983.10960552144</v>
      </c>
      <c r="D66" s="87">
        <v>43704.450446639596</v>
      </c>
      <c r="E66" s="87">
        <v>60543.06473997878</v>
      </c>
      <c r="F66" s="87">
        <v>57529.89789353875</v>
      </c>
      <c r="G66" s="87">
        <v>51669.11519198664</v>
      </c>
      <c r="H66" s="87">
        <v>53807.04845814978</v>
      </c>
      <c r="I66" s="108">
        <v>52996.63135236623</v>
      </c>
    </row>
    <row r="67" spans="1:9" ht="15" customHeight="1" hidden="1">
      <c r="A67" s="136">
        <v>43647</v>
      </c>
      <c r="B67" s="184">
        <v>45741.10209364343</v>
      </c>
      <c r="C67" s="87">
        <v>49512.693044588945</v>
      </c>
      <c r="D67" s="87">
        <v>39217.34098189442</v>
      </c>
      <c r="E67" s="87">
        <v>77725.60364971626</v>
      </c>
      <c r="F67" s="87">
        <v>56959.61428793613</v>
      </c>
      <c r="G67" s="87">
        <v>54300.26905829597</v>
      </c>
      <c r="H67" s="87" t="s">
        <v>152</v>
      </c>
      <c r="I67" s="108">
        <v>49264.345739486904</v>
      </c>
    </row>
    <row r="68" spans="1:9" ht="15" customHeight="1" hidden="1">
      <c r="A68" s="136">
        <v>43678</v>
      </c>
      <c r="B68" s="184">
        <v>45387.617793237136</v>
      </c>
      <c r="C68" s="87">
        <v>48116.891510415124</v>
      </c>
      <c r="D68" s="87">
        <v>38263.390644911146</v>
      </c>
      <c r="E68" s="87">
        <v>65690.83699192748</v>
      </c>
      <c r="F68" s="87">
        <v>54824.4777379194</v>
      </c>
      <c r="G68" s="87">
        <v>51359.75304521942</v>
      </c>
      <c r="H68" s="87" t="s">
        <v>152</v>
      </c>
      <c r="I68" s="108">
        <v>42446.63236201088</v>
      </c>
    </row>
    <row r="69" spans="1:9" ht="15" customHeight="1" hidden="1">
      <c r="A69" s="136">
        <v>43709</v>
      </c>
      <c r="B69" s="184">
        <v>43125.250826902855</v>
      </c>
      <c r="C69" s="87">
        <v>47260.17437339959</v>
      </c>
      <c r="D69" s="87">
        <v>37209.4278274506</v>
      </c>
      <c r="E69" s="87">
        <v>59515.66193853428</v>
      </c>
      <c r="F69" s="87">
        <v>54793.700787401576</v>
      </c>
      <c r="G69" s="87">
        <v>53235.50441291476</v>
      </c>
      <c r="H69" s="87">
        <v>56755.54338899535</v>
      </c>
      <c r="I69" s="108">
        <v>41856.06838401566</v>
      </c>
    </row>
    <row r="70" spans="1:9" ht="15" customHeight="1" hidden="1">
      <c r="A70" s="136">
        <v>43739</v>
      </c>
      <c r="B70" s="184">
        <v>44133.728199093035</v>
      </c>
      <c r="C70" s="87">
        <v>48847.66366391887</v>
      </c>
      <c r="D70" s="87">
        <v>37026.3393780953</v>
      </c>
      <c r="E70" s="87">
        <v>60021.933387489844</v>
      </c>
      <c r="F70" s="87">
        <v>55654.02929043342</v>
      </c>
      <c r="G70" s="87">
        <v>53339.02561526871</v>
      </c>
      <c r="H70" s="87" t="s">
        <v>152</v>
      </c>
      <c r="I70" s="108">
        <v>44757.47142487265</v>
      </c>
    </row>
    <row r="71" spans="1:9" ht="15" customHeight="1" hidden="1">
      <c r="A71" s="136">
        <v>43770</v>
      </c>
      <c r="B71" s="184">
        <v>44436.02041316461</v>
      </c>
      <c r="C71" s="87">
        <v>48763.22378782825</v>
      </c>
      <c r="D71" s="87">
        <v>39157.76364098064</v>
      </c>
      <c r="E71" s="87">
        <v>56524.68990367958</v>
      </c>
      <c r="F71" s="87">
        <v>54711.58792172079</v>
      </c>
      <c r="G71" s="87">
        <v>53556.336849154526</v>
      </c>
      <c r="H71" s="87">
        <v>52099.11479555993</v>
      </c>
      <c r="I71" s="108">
        <v>47032.461971877594</v>
      </c>
    </row>
    <row r="72" spans="1:9" ht="15" customHeight="1" hidden="1">
      <c r="A72" s="136">
        <v>43800</v>
      </c>
      <c r="B72" s="184">
        <v>46075.63518658469</v>
      </c>
      <c r="C72" s="87">
        <v>49920.48297340072</v>
      </c>
      <c r="D72" s="87">
        <v>41248.52695657652</v>
      </c>
      <c r="E72" s="87">
        <v>56843.0121852357</v>
      </c>
      <c r="F72" s="87">
        <v>56269.52073835205</v>
      </c>
      <c r="G72" s="87">
        <v>54503.67186100663</v>
      </c>
      <c r="H72" s="87" t="s">
        <v>393</v>
      </c>
      <c r="I72" s="108">
        <v>51848.6191384073</v>
      </c>
    </row>
    <row r="73" spans="1:9" ht="9" customHeight="1" hidden="1">
      <c r="A73" s="136"/>
      <c r="B73" s="184"/>
      <c r="C73" s="87"/>
      <c r="D73" s="87"/>
      <c r="E73" s="87"/>
      <c r="F73" s="87"/>
      <c r="G73" s="87"/>
      <c r="H73" s="87"/>
      <c r="I73" s="185"/>
    </row>
    <row r="74" spans="1:9" ht="15" customHeight="1" hidden="1">
      <c r="A74" s="136">
        <v>43831</v>
      </c>
      <c r="B74" s="184">
        <v>48371.40934240013</v>
      </c>
      <c r="C74" s="87">
        <v>50258.13155133599</v>
      </c>
      <c r="D74" s="87">
        <v>43701.36522395007</v>
      </c>
      <c r="E74" s="87">
        <v>58191.263099328324</v>
      </c>
      <c r="F74" s="87">
        <v>56156.560054230606</v>
      </c>
      <c r="G74" s="87">
        <v>54405.93360018837</v>
      </c>
      <c r="H74" s="87">
        <v>69329.84222893589</v>
      </c>
      <c r="I74" s="108">
        <v>54978.57597092424</v>
      </c>
    </row>
    <row r="75" spans="1:9" ht="15" customHeight="1" hidden="1">
      <c r="A75" s="136">
        <v>43862</v>
      </c>
      <c r="B75" s="184">
        <v>48624.82922806818</v>
      </c>
      <c r="C75" s="87">
        <v>48976.75789384517</v>
      </c>
      <c r="D75" s="87">
        <v>43925.70311958498</v>
      </c>
      <c r="E75" s="87">
        <v>54193.12013602773</v>
      </c>
      <c r="F75" s="87">
        <v>48854.295389733845</v>
      </c>
      <c r="G75" s="87" t="s">
        <v>395</v>
      </c>
      <c r="H75" s="87" t="s">
        <v>152</v>
      </c>
      <c r="I75" s="108">
        <v>54265.77355942842</v>
      </c>
    </row>
    <row r="76" spans="1:9" ht="15" customHeight="1" hidden="1">
      <c r="A76" s="136">
        <v>43891</v>
      </c>
      <c r="B76" s="184">
        <v>42226.83499971351</v>
      </c>
      <c r="C76" s="87">
        <v>35961.080169419656</v>
      </c>
      <c r="D76" s="87">
        <v>40762.046454688614</v>
      </c>
      <c r="E76" s="87">
        <v>43346.71477973237</v>
      </c>
      <c r="F76" s="87">
        <v>36192.29501781558</v>
      </c>
      <c r="G76" s="87">
        <v>32501.99685344306</v>
      </c>
      <c r="H76" s="87" t="s">
        <v>152</v>
      </c>
      <c r="I76" s="108">
        <v>44469.14808237423</v>
      </c>
    </row>
    <row r="77" spans="1:9" ht="15" customHeight="1" hidden="1">
      <c r="A77" s="136">
        <v>43922</v>
      </c>
      <c r="B77" s="184">
        <v>28734.25501248913</v>
      </c>
      <c r="C77" s="87">
        <v>21941.059104753826</v>
      </c>
      <c r="D77" s="87">
        <v>29012.788972239563</v>
      </c>
      <c r="E77" s="87">
        <v>27564.673785547337</v>
      </c>
      <c r="F77" s="87">
        <v>29331.432893129328</v>
      </c>
      <c r="G77" s="87" t="s">
        <v>152</v>
      </c>
      <c r="H77" s="87" t="s">
        <v>152</v>
      </c>
      <c r="I77" s="108">
        <v>38515.00871323866</v>
      </c>
    </row>
    <row r="78" spans="1:9" ht="15" customHeight="1" hidden="1">
      <c r="A78" s="136">
        <v>43952</v>
      </c>
      <c r="B78" s="184">
        <v>16810.10256813231</v>
      </c>
      <c r="C78" s="87">
        <v>19371.672781883626</v>
      </c>
      <c r="D78" s="87">
        <v>21827.804167198177</v>
      </c>
      <c r="E78" s="87">
        <v>24036.48622800306</v>
      </c>
      <c r="F78" s="87">
        <v>26507.920432903047</v>
      </c>
      <c r="G78" s="87">
        <v>26004.95804729214</v>
      </c>
      <c r="H78" s="87">
        <v>30225.124565906688</v>
      </c>
      <c r="I78" s="108">
        <v>35749.01998417692</v>
      </c>
    </row>
    <row r="79" spans="1:9" ht="15" customHeight="1" hidden="1">
      <c r="A79" s="136">
        <v>43983</v>
      </c>
      <c r="B79" s="184">
        <v>16700.408155692476</v>
      </c>
      <c r="C79" s="87">
        <v>24725.358859188993</v>
      </c>
      <c r="D79" s="87">
        <v>18575.251452701617</v>
      </c>
      <c r="E79" s="87">
        <v>32705.071337113593</v>
      </c>
      <c r="F79" s="87">
        <v>32613.6640545844</v>
      </c>
      <c r="G79" s="87">
        <v>31774.725274725275</v>
      </c>
      <c r="H79" s="87" t="s">
        <v>397</v>
      </c>
      <c r="I79" s="108">
        <v>36026.537607253966</v>
      </c>
    </row>
    <row r="80" spans="1:9" ht="15" customHeight="1" hidden="1">
      <c r="A80" s="136">
        <v>44013</v>
      </c>
      <c r="B80" s="184">
        <v>22174.538034055284</v>
      </c>
      <c r="C80" s="87">
        <v>31040.255869998084</v>
      </c>
      <c r="D80" s="87">
        <v>25045.01867109553</v>
      </c>
      <c r="E80" s="87">
        <v>33423.852614653006</v>
      </c>
      <c r="F80" s="87">
        <v>36645.71114621248</v>
      </c>
      <c r="G80" s="87">
        <v>34943.224125093075</v>
      </c>
      <c r="H80" s="87">
        <v>39319.97971602434</v>
      </c>
      <c r="I80" s="108">
        <v>38711.57941202219</v>
      </c>
    </row>
    <row r="81" spans="1:9" ht="15" customHeight="1" hidden="1">
      <c r="A81" s="136">
        <v>44044</v>
      </c>
      <c r="B81" s="184">
        <v>29006.503370023805</v>
      </c>
      <c r="C81" s="87">
        <v>32637.22213922329</v>
      </c>
      <c r="D81" s="87">
        <v>29485.421984400477</v>
      </c>
      <c r="E81" s="87">
        <v>38007.60048093439</v>
      </c>
      <c r="F81" s="87">
        <v>36930.00646184573</v>
      </c>
      <c r="G81" s="87">
        <v>33765.63930424168</v>
      </c>
      <c r="H81" s="87" t="s">
        <v>152</v>
      </c>
      <c r="I81" s="108">
        <v>39924.06630526783</v>
      </c>
    </row>
    <row r="82" spans="1:9" ht="15" customHeight="1" hidden="1">
      <c r="A82" s="136">
        <v>44075</v>
      </c>
      <c r="B82" s="184">
        <v>30802.922295082495</v>
      </c>
      <c r="C82" s="87">
        <v>33272.93703370209</v>
      </c>
      <c r="D82" s="87">
        <v>29960.291784911842</v>
      </c>
      <c r="E82" s="87">
        <v>41326.717892425906</v>
      </c>
      <c r="F82" s="87">
        <v>35387.8337663605</v>
      </c>
      <c r="G82" s="87">
        <v>30477.951269732326</v>
      </c>
      <c r="H82" s="87" t="s">
        <v>152</v>
      </c>
      <c r="I82" s="108">
        <v>40395.17396735835</v>
      </c>
    </row>
    <row r="83" spans="1:9" ht="15" customHeight="1" hidden="1">
      <c r="A83" s="136">
        <v>44105</v>
      </c>
      <c r="B83" s="184">
        <v>29553.63663345082</v>
      </c>
      <c r="C83" s="87">
        <v>32654.060648309518</v>
      </c>
      <c r="D83" s="87">
        <v>29866.86420681452</v>
      </c>
      <c r="E83" s="87">
        <v>34009.05701754386</v>
      </c>
      <c r="F83" s="87">
        <v>34459.33153953383</v>
      </c>
      <c r="G83" s="87">
        <v>29856.5330080805</v>
      </c>
      <c r="H83" s="87">
        <v>37404.877065699315</v>
      </c>
      <c r="I83" s="108">
        <v>42709.79604948536</v>
      </c>
    </row>
    <row r="84" spans="1:9" ht="15" customHeight="1" hidden="1">
      <c r="A84" s="136">
        <v>44136</v>
      </c>
      <c r="B84" s="184">
        <v>27861.985846402</v>
      </c>
      <c r="C84" s="87">
        <v>32676.344137674285</v>
      </c>
      <c r="D84" s="87">
        <v>29586.11593865812</v>
      </c>
      <c r="E84" s="87">
        <v>33767.217272104186</v>
      </c>
      <c r="F84" s="87">
        <v>34211.76788920866</v>
      </c>
      <c r="G84" s="87">
        <v>36630.94666025949</v>
      </c>
      <c r="H84" s="87" t="s">
        <v>152</v>
      </c>
      <c r="I84" s="108">
        <v>45530.60539054251</v>
      </c>
    </row>
    <row r="85" spans="1:9" ht="15" customHeight="1" hidden="1">
      <c r="A85" s="136">
        <v>44166</v>
      </c>
      <c r="B85" s="184">
        <v>29178.839120018813</v>
      </c>
      <c r="C85" s="87">
        <v>33784.630518049584</v>
      </c>
      <c r="D85" s="87">
        <v>28699.21805974602</v>
      </c>
      <c r="E85" s="87">
        <v>37617.89689619555</v>
      </c>
      <c r="F85" s="87">
        <v>38185.05473895407</v>
      </c>
      <c r="G85" s="87">
        <v>34412.141855339614</v>
      </c>
      <c r="H85" s="87" t="s">
        <v>152</v>
      </c>
      <c r="I85" s="108">
        <v>49130.78484353614</v>
      </c>
    </row>
    <row r="86" spans="1:9" ht="9" customHeight="1" hidden="1">
      <c r="A86" s="136"/>
      <c r="B86" s="184"/>
      <c r="C86" s="87"/>
      <c r="D86" s="87"/>
      <c r="E86" s="87"/>
      <c r="F86" s="87"/>
      <c r="G86" s="87"/>
      <c r="H86" s="87"/>
      <c r="I86" s="185"/>
    </row>
    <row r="87" spans="1:9" ht="15" customHeight="1" hidden="1">
      <c r="A87" s="136">
        <v>44197</v>
      </c>
      <c r="B87" s="184">
        <v>32681.55346268571</v>
      </c>
      <c r="C87" s="87">
        <v>36804.357691658224</v>
      </c>
      <c r="D87" s="87">
        <v>31844.984108596702</v>
      </c>
      <c r="E87" s="87">
        <v>41281.74946533231</v>
      </c>
      <c r="F87" s="87">
        <v>41249.01795142556</v>
      </c>
      <c r="G87" s="87" t="s">
        <v>152</v>
      </c>
      <c r="H87" s="87">
        <v>46828.6573500796</v>
      </c>
      <c r="I87" s="108">
        <v>55726.36085131984</v>
      </c>
    </row>
    <row r="88" spans="1:9" ht="15" customHeight="1" hidden="1">
      <c r="A88" s="136">
        <v>44228</v>
      </c>
      <c r="B88" s="184">
        <v>36686.30497844011</v>
      </c>
      <c r="C88" s="87">
        <v>41033.32030543614</v>
      </c>
      <c r="D88" s="87">
        <v>36432.48243094479</v>
      </c>
      <c r="E88" s="87">
        <v>44642.963562354606</v>
      </c>
      <c r="F88" s="87">
        <v>46613.71540135446</v>
      </c>
      <c r="G88" s="87">
        <v>47955.692001327574</v>
      </c>
      <c r="H88" s="87">
        <v>55844.40820763691</v>
      </c>
      <c r="I88" s="108">
        <v>62535.99949302395</v>
      </c>
    </row>
    <row r="89" spans="1:9" ht="15" customHeight="1" hidden="1">
      <c r="A89" s="136">
        <v>44256</v>
      </c>
      <c r="B89" s="184">
        <v>41546.88618479814</v>
      </c>
      <c r="C89" s="87">
        <v>46331.08958188309</v>
      </c>
      <c r="D89" s="87">
        <v>40931.0363491361</v>
      </c>
      <c r="E89" s="87">
        <v>48339.66777988781</v>
      </c>
      <c r="F89" s="87">
        <v>49277.442167782414</v>
      </c>
      <c r="G89" s="87">
        <v>48799.12432002123</v>
      </c>
      <c r="H89" s="87">
        <v>61482.47639034628</v>
      </c>
      <c r="I89" s="108">
        <v>65921.40790446334</v>
      </c>
    </row>
    <row r="90" spans="1:9" ht="15" customHeight="1" hidden="1">
      <c r="A90" s="136">
        <v>44287</v>
      </c>
      <c r="B90" s="184">
        <v>45702.381164242004</v>
      </c>
      <c r="C90" s="87">
        <v>51170.702129166275</v>
      </c>
      <c r="D90" s="87">
        <v>46086.22577533185</v>
      </c>
      <c r="E90" s="87">
        <v>54736.62070906021</v>
      </c>
      <c r="F90" s="87">
        <v>50139.043047847605</v>
      </c>
      <c r="G90" s="87">
        <v>49633.24175824176</v>
      </c>
      <c r="H90" s="87" t="s">
        <v>152</v>
      </c>
      <c r="I90" s="108">
        <v>65048.36016682198</v>
      </c>
    </row>
    <row r="91" spans="1:9" ht="15" customHeight="1" hidden="1">
      <c r="A91" s="136">
        <v>44317</v>
      </c>
      <c r="B91" s="184">
        <v>44882.77935456787</v>
      </c>
      <c r="C91" s="87">
        <v>52062.585927509885</v>
      </c>
      <c r="D91" s="87">
        <v>44718.29849839229</v>
      </c>
      <c r="E91" s="87">
        <v>56736.225143562246</v>
      </c>
      <c r="F91" s="87">
        <v>52475.670187455486</v>
      </c>
      <c r="G91" s="87">
        <v>52461.98782293895</v>
      </c>
      <c r="H91" s="87" t="s">
        <v>152</v>
      </c>
      <c r="I91" s="108">
        <v>62579.32797835125</v>
      </c>
    </row>
    <row r="92" spans="1:9" ht="15" customHeight="1" hidden="1">
      <c r="A92" s="136">
        <v>44348</v>
      </c>
      <c r="B92" s="184">
        <v>47613.94175741778</v>
      </c>
      <c r="C92" s="87">
        <v>55019.17185187995</v>
      </c>
      <c r="D92" s="87">
        <v>46323.78439021902</v>
      </c>
      <c r="E92" s="87">
        <v>55066.126062600386</v>
      </c>
      <c r="F92" s="87">
        <v>56379.08605108647</v>
      </c>
      <c r="G92" s="87">
        <v>56263.5</v>
      </c>
      <c r="H92" s="87">
        <v>60917.602562618194</v>
      </c>
      <c r="I92" s="108">
        <v>63689.20689674482</v>
      </c>
    </row>
    <row r="93" spans="1:9" ht="15" customHeight="1" hidden="1">
      <c r="A93" s="136">
        <v>44378</v>
      </c>
      <c r="B93" s="184">
        <v>49902.07351244854</v>
      </c>
      <c r="C93" s="87">
        <v>58785.65455727957</v>
      </c>
      <c r="D93" s="87">
        <v>49891.88534117262</v>
      </c>
      <c r="E93" s="87">
        <v>61733.66915498371</v>
      </c>
      <c r="F93" s="87">
        <v>58156.55644013075</v>
      </c>
      <c r="G93" s="87">
        <v>57470.75</v>
      </c>
      <c r="H93" s="87">
        <v>60937.24961479199</v>
      </c>
      <c r="I93" s="108">
        <v>68998.12195062895</v>
      </c>
    </row>
    <row r="94" spans="1:9" ht="15" customHeight="1" hidden="1">
      <c r="A94" s="136">
        <v>44409</v>
      </c>
      <c r="B94" s="184">
        <v>51002.13145401605</v>
      </c>
      <c r="C94" s="87">
        <v>58204.20638017204</v>
      </c>
      <c r="D94" s="87">
        <v>52530.90119138985</v>
      </c>
      <c r="E94" s="87">
        <v>62863.83566740188</v>
      </c>
      <c r="F94" s="87">
        <v>56446.805348131056</v>
      </c>
      <c r="G94" s="87">
        <v>56351.36842105263</v>
      </c>
      <c r="H94" s="87">
        <v>60535.04069882866</v>
      </c>
      <c r="I94" s="108">
        <v>74683.56944525767</v>
      </c>
    </row>
    <row r="95" spans="1:9" ht="15" customHeight="1" hidden="1">
      <c r="A95" s="136">
        <v>44440</v>
      </c>
      <c r="B95" s="184">
        <v>51045.763402740384</v>
      </c>
      <c r="C95" s="87">
        <v>57540.65270285737</v>
      </c>
      <c r="D95" s="87">
        <v>51996.98617153729</v>
      </c>
      <c r="E95" s="87">
        <v>61768.28345025993</v>
      </c>
      <c r="F95" s="87">
        <v>58910.03765591904</v>
      </c>
      <c r="G95" s="87">
        <v>59054.66666666667</v>
      </c>
      <c r="H95" s="87" t="s">
        <v>152</v>
      </c>
      <c r="I95" s="108">
        <v>77706.75350393499</v>
      </c>
    </row>
    <row r="96" spans="1:9" ht="15" customHeight="1" hidden="1">
      <c r="A96" s="136">
        <v>44470</v>
      </c>
      <c r="B96" s="184">
        <v>53907.06785722443</v>
      </c>
      <c r="C96" s="87">
        <v>61944.94979326639</v>
      </c>
      <c r="D96" s="87">
        <v>53689.075205408095</v>
      </c>
      <c r="E96" s="87">
        <v>69438.40171128963</v>
      </c>
      <c r="F96" s="87">
        <v>66256.56036793646</v>
      </c>
      <c r="G96" s="87">
        <v>70120.33333333333</v>
      </c>
      <c r="H96" s="87">
        <v>75244.89795918367</v>
      </c>
      <c r="I96" s="108">
        <v>88599.24754461928</v>
      </c>
    </row>
    <row r="97" spans="1:9" ht="15" customHeight="1">
      <c r="A97" s="136">
        <v>44501</v>
      </c>
      <c r="B97" s="184">
        <v>58835.150766139996</v>
      </c>
      <c r="C97" s="87">
        <v>66818.9725872027</v>
      </c>
      <c r="D97" s="87">
        <v>59454.46877704593</v>
      </c>
      <c r="E97" s="87">
        <v>70204.96303768997</v>
      </c>
      <c r="F97" s="87">
        <v>68798.60523239408</v>
      </c>
      <c r="G97" s="87">
        <v>71907.01402805612</v>
      </c>
      <c r="H97" s="87">
        <v>76180.32627063565</v>
      </c>
      <c r="I97" s="108">
        <v>95742.85384944234</v>
      </c>
    </row>
    <row r="98" spans="1:9" ht="15" customHeight="1">
      <c r="A98" s="136">
        <v>44531</v>
      </c>
      <c r="B98" s="184">
        <v>59013.048029655045</v>
      </c>
      <c r="C98" s="87">
        <v>63474.004456378905</v>
      </c>
      <c r="D98" s="87">
        <v>62356.03016669772</v>
      </c>
      <c r="E98" s="87">
        <v>68485.33305954475</v>
      </c>
      <c r="F98" s="87">
        <v>66397.69659538931</v>
      </c>
      <c r="G98" s="87">
        <v>67206</v>
      </c>
      <c r="H98" s="87">
        <v>74400.76059398768</v>
      </c>
      <c r="I98" s="185">
        <v>92625.92596958244</v>
      </c>
    </row>
    <row r="99" spans="1:9" ht="8.25" customHeight="1">
      <c r="A99" s="136"/>
      <c r="B99" s="184"/>
      <c r="C99" s="87"/>
      <c r="D99" s="87"/>
      <c r="E99" s="87"/>
      <c r="F99" s="87"/>
      <c r="G99" s="87"/>
      <c r="H99" s="87"/>
      <c r="I99" s="185"/>
    </row>
    <row r="100" spans="1:9" ht="15" customHeight="1">
      <c r="A100" s="136">
        <v>44562</v>
      </c>
      <c r="B100" s="184">
        <v>57608.57170110004</v>
      </c>
      <c r="C100" s="87">
        <v>67299.1749465969</v>
      </c>
      <c r="D100" s="87">
        <v>60596.27818095933</v>
      </c>
      <c r="E100" s="87">
        <v>69884.05537601537</v>
      </c>
      <c r="F100" s="87">
        <v>71716.14974112315</v>
      </c>
      <c r="G100" s="87">
        <v>80590.66666666666</v>
      </c>
      <c r="H100" s="87">
        <v>76357.04909425045</v>
      </c>
      <c r="I100" s="185">
        <v>88819.12365223317</v>
      </c>
    </row>
    <row r="101" spans="1:9" ht="15" customHeight="1">
      <c r="A101" s="136">
        <v>44593</v>
      </c>
      <c r="B101" s="184">
        <v>62660.28461621132</v>
      </c>
      <c r="C101" s="87">
        <v>73867.84548745031</v>
      </c>
      <c r="D101" s="87">
        <v>61013.592021098535</v>
      </c>
      <c r="E101" s="87">
        <v>74671.0020601844</v>
      </c>
      <c r="F101" s="87">
        <v>77061.06299618517</v>
      </c>
      <c r="G101" s="87" t="s">
        <v>152</v>
      </c>
      <c r="H101" s="87">
        <v>85681.98806171068</v>
      </c>
      <c r="I101" s="185">
        <v>89450.36257950944</v>
      </c>
    </row>
    <row r="102" spans="1:9" ht="15" customHeight="1">
      <c r="A102" s="136">
        <v>44621</v>
      </c>
      <c r="B102" s="184">
        <v>66927.72942459933</v>
      </c>
      <c r="C102" s="87">
        <v>82964.86671498753</v>
      </c>
      <c r="D102" s="87">
        <v>67793.86453715313</v>
      </c>
      <c r="E102" s="87">
        <v>90521.89520092943</v>
      </c>
      <c r="F102" s="87">
        <v>96135.13034225926</v>
      </c>
      <c r="G102" s="87">
        <v>95609</v>
      </c>
      <c r="H102" s="87">
        <v>97239.78853005401</v>
      </c>
      <c r="I102" s="185">
        <v>99315.96099225296</v>
      </c>
    </row>
    <row r="103" spans="1:9" ht="15" customHeight="1">
      <c r="A103" s="136">
        <v>44652</v>
      </c>
      <c r="B103" s="184">
        <v>83567.2166277716</v>
      </c>
      <c r="C103" s="87">
        <v>93645.13310956825</v>
      </c>
      <c r="D103" s="87">
        <v>83988.26049107272</v>
      </c>
      <c r="E103" s="87">
        <v>114401.91546672874</v>
      </c>
      <c r="F103" s="87">
        <v>102589.29715470134</v>
      </c>
      <c r="G103" s="87" t="s">
        <v>152</v>
      </c>
      <c r="H103" s="87">
        <v>112914.74540311174</v>
      </c>
      <c r="I103" s="185">
        <v>108947.57632117924</v>
      </c>
    </row>
    <row r="104" spans="1:9" ht="15" customHeight="1">
      <c r="A104" s="136">
        <v>44682</v>
      </c>
      <c r="B104" s="184">
        <v>87633.92969199979</v>
      </c>
      <c r="C104" s="87">
        <v>105613.95649655195</v>
      </c>
      <c r="D104" s="87">
        <v>84816.4260617866</v>
      </c>
      <c r="E104" s="87">
        <v>128724.64805535671</v>
      </c>
      <c r="F104" s="87">
        <v>119201.51610865445</v>
      </c>
      <c r="G104" s="87" t="s">
        <v>152</v>
      </c>
      <c r="H104" s="87">
        <v>120070.23617660519</v>
      </c>
      <c r="I104" s="185">
        <v>114540.42500484674</v>
      </c>
    </row>
    <row r="105" spans="1:9" ht="15" customHeight="1">
      <c r="A105" s="136">
        <v>44713</v>
      </c>
      <c r="B105" s="184">
        <v>95877.10712896587</v>
      </c>
      <c r="C105" s="87">
        <v>109869.4742870584</v>
      </c>
      <c r="D105" s="87">
        <v>83426.23951896356</v>
      </c>
      <c r="E105" s="87">
        <v>166162.42972378392</v>
      </c>
      <c r="F105" s="87">
        <v>114306.57894736843</v>
      </c>
      <c r="G105" s="87" t="s">
        <v>152</v>
      </c>
      <c r="H105" s="87">
        <v>129593.14726050959</v>
      </c>
      <c r="I105" s="185">
        <v>107620.55819016566</v>
      </c>
    </row>
    <row r="106" spans="1:9" ht="15" customHeight="1">
      <c r="A106" s="136">
        <v>44743</v>
      </c>
      <c r="B106" s="184">
        <v>99578.65134368054</v>
      </c>
      <c r="C106" s="87">
        <v>105505.97772784268</v>
      </c>
      <c r="D106" s="87">
        <v>83648.46223058927</v>
      </c>
      <c r="E106" s="87">
        <v>139296.23430962343</v>
      </c>
      <c r="F106" s="87">
        <v>142656.86009896535</v>
      </c>
      <c r="G106" s="87" t="s">
        <v>152</v>
      </c>
      <c r="H106" s="87">
        <v>134528.69308994216</v>
      </c>
      <c r="I106" s="185">
        <v>107526.73604059461</v>
      </c>
    </row>
    <row r="107" spans="1:9" ht="15" customHeight="1">
      <c r="A107" s="136">
        <v>44774</v>
      </c>
      <c r="B107" s="184">
        <v>95654.383330611</v>
      </c>
      <c r="C107" s="87">
        <v>97641.72575335528</v>
      </c>
      <c r="D107" s="87">
        <v>79095.7765809639</v>
      </c>
      <c r="E107" s="87">
        <v>280846.31941455015</v>
      </c>
      <c r="F107" s="87">
        <v>94189.61029162108</v>
      </c>
      <c r="G107" s="87" t="s">
        <v>152</v>
      </c>
      <c r="H107" s="87">
        <v>127018.75267478505</v>
      </c>
      <c r="I107" s="185">
        <v>98943.04515336106</v>
      </c>
    </row>
    <row r="108" spans="1:9" ht="15" customHeight="1">
      <c r="A108" s="136">
        <v>44805</v>
      </c>
      <c r="B108" s="184">
        <v>97571.11965050406</v>
      </c>
      <c r="C108" s="87">
        <v>93676.85784939682</v>
      </c>
      <c r="D108" s="87">
        <v>75737.18796493126</v>
      </c>
      <c r="E108" s="87">
        <v>150925.0223813787</v>
      </c>
      <c r="F108" s="87">
        <v>73231.98087335631</v>
      </c>
      <c r="G108" s="87" t="s">
        <v>152</v>
      </c>
      <c r="H108" s="87">
        <v>127085.77697044045</v>
      </c>
      <c r="I108" s="185">
        <v>99480.9762283348</v>
      </c>
    </row>
    <row r="109" spans="1:9" ht="15" customHeight="1">
      <c r="A109" s="136">
        <v>44835</v>
      </c>
      <c r="B109" s="184">
        <v>96750.30765878625</v>
      </c>
      <c r="C109" s="87">
        <v>88875.14468617862</v>
      </c>
      <c r="D109" s="87">
        <v>70908.463921652</v>
      </c>
      <c r="E109" s="87">
        <v>121495.86636191218</v>
      </c>
      <c r="F109" s="87">
        <v>89283.08299068557</v>
      </c>
      <c r="G109" s="87" t="s">
        <v>152</v>
      </c>
      <c r="H109" s="87">
        <v>117884.7437098654</v>
      </c>
      <c r="I109" s="185">
        <v>95351.0382237773</v>
      </c>
    </row>
    <row r="110" spans="1:9" ht="15" customHeight="1">
      <c r="A110" s="136">
        <v>44866</v>
      </c>
      <c r="B110" s="184">
        <v>92343.85267807452</v>
      </c>
      <c r="C110" s="87">
        <v>89683.61107156375</v>
      </c>
      <c r="D110" s="87">
        <v>71705.30163965834</v>
      </c>
      <c r="E110" s="87">
        <v>119088.8314425436</v>
      </c>
      <c r="F110" s="87">
        <v>92796.49035073761</v>
      </c>
      <c r="G110" s="87">
        <v>131563.5270541082</v>
      </c>
      <c r="H110" s="87">
        <v>111059.25061962385</v>
      </c>
      <c r="I110" s="185">
        <v>94945.83288640996</v>
      </c>
    </row>
    <row r="111" spans="1:9" ht="8.25" customHeight="1" thickBot="1">
      <c r="A111" s="186"/>
      <c r="B111" s="163"/>
      <c r="C111" s="164"/>
      <c r="D111" s="164"/>
      <c r="E111" s="164"/>
      <c r="F111" s="164"/>
      <c r="G111" s="164"/>
      <c r="H111" s="164"/>
      <c r="I111" s="165"/>
    </row>
    <row r="112" s="43" customFormat="1" ht="14.25" customHeight="1">
      <c r="A112" s="105" t="s">
        <v>245</v>
      </c>
    </row>
    <row r="113" s="43" customFormat="1" ht="14.25" customHeight="1">
      <c r="A113" s="105" t="s">
        <v>437</v>
      </c>
    </row>
    <row r="114" s="43" customFormat="1" ht="14.25" customHeight="1">
      <c r="A114" s="105" t="s">
        <v>273</v>
      </c>
    </row>
    <row r="115" s="43" customFormat="1" ht="14.25" customHeight="1">
      <c r="A115" s="105" t="s">
        <v>269</v>
      </c>
    </row>
    <row r="116" ht="6.75" customHeight="1"/>
    <row r="117" ht="14.25" customHeight="1">
      <c r="A117" s="37" t="s">
        <v>12</v>
      </c>
    </row>
    <row r="118" ht="13.5" thickBot="1">
      <c r="A118" s="90" t="s">
        <v>282</v>
      </c>
    </row>
    <row r="119" spans="1:10" ht="12.75">
      <c r="A119" s="187"/>
      <c r="B119" s="141"/>
      <c r="C119" s="188"/>
      <c r="D119" s="125" t="s">
        <v>294</v>
      </c>
      <c r="E119" s="180"/>
      <c r="F119" s="180"/>
      <c r="G119" s="180"/>
      <c r="H119" s="180"/>
      <c r="I119" s="180"/>
      <c r="J119" s="181"/>
    </row>
    <row r="120" spans="1:10" ht="12.75">
      <c r="A120" s="89" t="s">
        <v>324</v>
      </c>
      <c r="B120" s="189" t="s">
        <v>153</v>
      </c>
      <c r="C120" s="190"/>
      <c r="D120" s="29" t="s">
        <v>18</v>
      </c>
      <c r="E120" s="29" t="s">
        <v>19</v>
      </c>
      <c r="F120" s="29" t="s">
        <v>20</v>
      </c>
      <c r="G120" s="29" t="s">
        <v>21</v>
      </c>
      <c r="H120" s="29" t="s">
        <v>22</v>
      </c>
      <c r="I120" s="29" t="s">
        <v>149</v>
      </c>
      <c r="J120" s="30" t="s">
        <v>23</v>
      </c>
    </row>
    <row r="121" spans="1:10" ht="12.75">
      <c r="A121" s="113"/>
      <c r="B121" s="183"/>
      <c r="C121" s="191"/>
      <c r="D121" s="31" t="s">
        <v>24</v>
      </c>
      <c r="E121" s="31" t="s">
        <v>25</v>
      </c>
      <c r="F121" s="31"/>
      <c r="G121" s="31"/>
      <c r="H121" s="32" t="s">
        <v>26</v>
      </c>
      <c r="I121" s="31" t="s">
        <v>27</v>
      </c>
      <c r="J121" s="33"/>
    </row>
    <row r="122" spans="1:10" ht="13.5" customHeight="1">
      <c r="A122" s="207" t="s">
        <v>292</v>
      </c>
      <c r="B122" s="203" t="s">
        <v>270</v>
      </c>
      <c r="C122" s="231"/>
      <c r="D122" s="41" t="s">
        <v>162</v>
      </c>
      <c r="E122" s="41" t="s">
        <v>163</v>
      </c>
      <c r="F122" s="42" t="s">
        <v>165</v>
      </c>
      <c r="G122" s="42" t="s">
        <v>167</v>
      </c>
      <c r="H122" s="54" t="s">
        <v>168</v>
      </c>
      <c r="I122" s="42" t="s">
        <v>169</v>
      </c>
      <c r="J122" s="78" t="s">
        <v>173</v>
      </c>
    </row>
    <row r="123" spans="1:10" s="116" customFormat="1" ht="12.75" customHeight="1">
      <c r="A123" s="215"/>
      <c r="B123" s="232"/>
      <c r="C123" s="233"/>
      <c r="D123" s="83" t="s">
        <v>161</v>
      </c>
      <c r="E123" s="83" t="s">
        <v>164</v>
      </c>
      <c r="F123" s="55" t="s">
        <v>150</v>
      </c>
      <c r="G123" s="55" t="s">
        <v>151</v>
      </c>
      <c r="H123" s="85" t="s">
        <v>170</v>
      </c>
      <c r="I123" s="55" t="s">
        <v>171</v>
      </c>
      <c r="J123" s="80" t="s">
        <v>28</v>
      </c>
    </row>
    <row r="124" spans="1:10" s="116" customFormat="1" ht="12.75" customHeight="1">
      <c r="A124" s="216"/>
      <c r="B124" s="234"/>
      <c r="C124" s="235"/>
      <c r="D124" s="40"/>
      <c r="E124" s="40"/>
      <c r="F124" s="55" t="s">
        <v>166</v>
      </c>
      <c r="G124" s="81" t="s">
        <v>172</v>
      </c>
      <c r="H124" s="82"/>
      <c r="I124" s="79"/>
      <c r="J124" s="80"/>
    </row>
    <row r="125" spans="1:10" s="116" customFormat="1" ht="12.75" customHeight="1">
      <c r="A125" s="112" t="s">
        <v>39</v>
      </c>
      <c r="B125" s="205" t="s">
        <v>252</v>
      </c>
      <c r="C125" s="29" t="s">
        <v>43</v>
      </c>
      <c r="D125" s="202" t="s">
        <v>252</v>
      </c>
      <c r="E125" s="202" t="s">
        <v>252</v>
      </c>
      <c r="F125" s="202" t="s">
        <v>252</v>
      </c>
      <c r="G125" s="202" t="s">
        <v>252</v>
      </c>
      <c r="H125" s="202" t="s">
        <v>252</v>
      </c>
      <c r="I125" s="202" t="s">
        <v>252</v>
      </c>
      <c r="J125" s="206" t="s">
        <v>253</v>
      </c>
    </row>
    <row r="126" spans="1:10" ht="12.75">
      <c r="A126" s="113" t="s">
        <v>31</v>
      </c>
      <c r="B126" s="221"/>
      <c r="C126" s="31" t="s">
        <v>254</v>
      </c>
      <c r="D126" s="236"/>
      <c r="E126" s="236"/>
      <c r="F126" s="236"/>
      <c r="G126" s="236"/>
      <c r="H126" s="236"/>
      <c r="I126" s="236"/>
      <c r="J126" s="237"/>
    </row>
    <row r="127" spans="1:10" ht="8.25" customHeight="1">
      <c r="A127" s="192"/>
      <c r="B127" s="34"/>
      <c r="C127" s="29"/>
      <c r="D127" s="29"/>
      <c r="E127" s="29"/>
      <c r="F127" s="29"/>
      <c r="G127" s="29"/>
      <c r="H127" s="29"/>
      <c r="I127" s="29"/>
      <c r="J127" s="30"/>
    </row>
    <row r="128" spans="1:10" ht="14.25" customHeight="1" hidden="1">
      <c r="A128" s="89" t="s">
        <v>416</v>
      </c>
      <c r="B128" s="240">
        <v>54.18</v>
      </c>
      <c r="C128" s="238">
        <v>112.44</v>
      </c>
      <c r="D128" s="238">
        <v>63.75</v>
      </c>
      <c r="E128" s="238">
        <v>54.53</v>
      </c>
      <c r="F128" s="238">
        <v>73.46</v>
      </c>
      <c r="G128" s="238">
        <v>69.01</v>
      </c>
      <c r="H128" s="238">
        <v>65.71</v>
      </c>
      <c r="I128" s="238">
        <v>60.83</v>
      </c>
      <c r="J128" s="134">
        <v>497.47</v>
      </c>
    </row>
    <row r="129" spans="1:10" ht="14.25" customHeight="1" hidden="1">
      <c r="A129" s="89" t="s">
        <v>417</v>
      </c>
      <c r="B129" s="240">
        <v>72.78</v>
      </c>
      <c r="C129" s="238">
        <v>110.6</v>
      </c>
      <c r="D129" s="238">
        <v>80.89</v>
      </c>
      <c r="E129" s="238">
        <v>70.71</v>
      </c>
      <c r="F129" s="238">
        <v>88.24</v>
      </c>
      <c r="G129" s="238">
        <v>90.18</v>
      </c>
      <c r="H129" s="238">
        <v>87.74</v>
      </c>
      <c r="I129" s="238">
        <v>76.19</v>
      </c>
      <c r="J129" s="134">
        <v>581.89</v>
      </c>
    </row>
    <row r="130" spans="1:10" ht="14.25" customHeight="1" hidden="1">
      <c r="A130" s="89" t="s">
        <v>418</v>
      </c>
      <c r="B130" s="240">
        <v>66.79</v>
      </c>
      <c r="C130" s="238">
        <v>109.11</v>
      </c>
      <c r="D130" s="238">
        <v>71.38</v>
      </c>
      <c r="E130" s="238">
        <v>58.29</v>
      </c>
      <c r="F130" s="238">
        <v>82.55</v>
      </c>
      <c r="G130" s="238">
        <v>82.47</v>
      </c>
      <c r="H130" s="238">
        <v>78.92</v>
      </c>
      <c r="I130" s="238">
        <v>75.1</v>
      </c>
      <c r="J130" s="134">
        <v>463.65</v>
      </c>
    </row>
    <row r="131" spans="1:10" ht="14.25" customHeight="1">
      <c r="A131" s="89" t="s">
        <v>419</v>
      </c>
      <c r="B131" s="139">
        <v>47.14</v>
      </c>
      <c r="C131" s="137">
        <v>107.31</v>
      </c>
      <c r="D131" s="137">
        <v>47.63</v>
      </c>
      <c r="E131" s="137">
        <v>45.92</v>
      </c>
      <c r="F131" s="137">
        <v>60.76</v>
      </c>
      <c r="G131" s="137">
        <v>55.95</v>
      </c>
      <c r="H131" s="137">
        <v>49.23</v>
      </c>
      <c r="I131" s="137">
        <v>62.72</v>
      </c>
      <c r="J131" s="193">
        <v>410.13</v>
      </c>
    </row>
    <row r="132" spans="1:10" ht="14.25" customHeight="1">
      <c r="A132" s="89" t="s">
        <v>420</v>
      </c>
      <c r="B132" s="139">
        <v>69.46</v>
      </c>
      <c r="C132" s="137">
        <v>109.9</v>
      </c>
      <c r="D132" s="137">
        <v>78.81</v>
      </c>
      <c r="E132" s="137">
        <v>69.68</v>
      </c>
      <c r="F132" s="137">
        <v>78.62</v>
      </c>
      <c r="G132" s="137">
        <v>80.82</v>
      </c>
      <c r="H132" s="137">
        <v>80.81</v>
      </c>
      <c r="I132" s="137">
        <v>91.97</v>
      </c>
      <c r="J132" s="193">
        <v>660.11</v>
      </c>
    </row>
    <row r="133" spans="1:10" ht="8.25" customHeight="1">
      <c r="A133" s="89"/>
      <c r="B133" s="139"/>
      <c r="C133" s="137"/>
      <c r="D133" s="137"/>
      <c r="E133" s="137"/>
      <c r="F133" s="137"/>
      <c r="G133" s="137"/>
      <c r="H133" s="137"/>
      <c r="I133" s="137"/>
      <c r="J133" s="193"/>
    </row>
    <row r="134" spans="1:10" ht="13.5" customHeight="1" hidden="1">
      <c r="A134" s="89" t="s">
        <v>421</v>
      </c>
      <c r="B134" s="139">
        <v>57.04</v>
      </c>
      <c r="C134" s="137">
        <v>111</v>
      </c>
      <c r="D134" s="137">
        <v>67.22</v>
      </c>
      <c r="E134" s="137">
        <v>57.47</v>
      </c>
      <c r="F134" s="137">
        <v>82.04</v>
      </c>
      <c r="G134" s="137">
        <v>74.15</v>
      </c>
      <c r="H134" s="137">
        <v>68.12</v>
      </c>
      <c r="I134" s="137">
        <v>61.25</v>
      </c>
      <c r="J134" s="193">
        <v>520.24</v>
      </c>
    </row>
    <row r="135" spans="1:10" ht="13.5" customHeight="1" hidden="1">
      <c r="A135" s="89" t="s">
        <v>422</v>
      </c>
      <c r="B135" s="139">
        <v>72.15</v>
      </c>
      <c r="C135" s="137">
        <v>110.78</v>
      </c>
      <c r="D135" s="137">
        <v>79.11</v>
      </c>
      <c r="E135" s="137">
        <v>68.46</v>
      </c>
      <c r="F135" s="137">
        <v>87.19</v>
      </c>
      <c r="G135" s="137">
        <v>90.32</v>
      </c>
      <c r="H135" s="137">
        <v>86.28</v>
      </c>
      <c r="I135" s="137">
        <v>78.3</v>
      </c>
      <c r="J135" s="193">
        <v>555.61</v>
      </c>
    </row>
    <row r="136" spans="1:10" ht="13.5" customHeight="1" hidden="1">
      <c r="A136" s="89" t="s">
        <v>423</v>
      </c>
      <c r="B136" s="139">
        <v>67.76</v>
      </c>
      <c r="C136" s="137">
        <v>108.83</v>
      </c>
      <c r="D136" s="137">
        <v>70.87</v>
      </c>
      <c r="E136" s="137">
        <v>59.75</v>
      </c>
      <c r="F136" s="137">
        <v>80.19</v>
      </c>
      <c r="G136" s="137">
        <v>77.76</v>
      </c>
      <c r="H136" s="137">
        <v>75.92</v>
      </c>
      <c r="I136" s="137">
        <v>80.71</v>
      </c>
      <c r="J136" s="193">
        <v>460.48</v>
      </c>
    </row>
    <row r="137" spans="1:10" ht="13.5" customHeight="1">
      <c r="A137" s="89" t="s">
        <v>424</v>
      </c>
      <c r="B137" s="139">
        <v>43.37</v>
      </c>
      <c r="C137" s="137">
        <v>105.84</v>
      </c>
      <c r="D137" s="137">
        <v>45.97</v>
      </c>
      <c r="E137" s="137">
        <v>44.52</v>
      </c>
      <c r="F137" s="137">
        <v>59.32</v>
      </c>
      <c r="G137" s="137">
        <v>57.22</v>
      </c>
      <c r="H137" s="137">
        <v>51.93</v>
      </c>
      <c r="I137" s="137">
        <v>64.18</v>
      </c>
      <c r="J137" s="193">
        <v>447.2</v>
      </c>
    </row>
    <row r="138" spans="1:10" ht="13.5" customHeight="1">
      <c r="A138" s="89" t="s">
        <v>425</v>
      </c>
      <c r="B138" s="139">
        <v>77.17</v>
      </c>
      <c r="C138" s="137">
        <v>112.32</v>
      </c>
      <c r="D138" s="137">
        <v>84.75</v>
      </c>
      <c r="E138" s="137">
        <v>76.97</v>
      </c>
      <c r="F138" s="137">
        <v>96.42</v>
      </c>
      <c r="G138" s="137">
        <v>88.29</v>
      </c>
      <c r="H138" s="137">
        <v>87.27</v>
      </c>
      <c r="I138" s="137">
        <v>112.04</v>
      </c>
      <c r="J138" s="193">
        <v>729.76</v>
      </c>
    </row>
    <row r="139" spans="1:10" ht="8.25" customHeight="1">
      <c r="A139" s="89"/>
      <c r="B139" s="139"/>
      <c r="C139" s="137"/>
      <c r="D139" s="137"/>
      <c r="E139" s="137"/>
      <c r="F139" s="137"/>
      <c r="G139" s="137"/>
      <c r="H139" s="137"/>
      <c r="I139" s="137"/>
      <c r="J139" s="193"/>
    </row>
    <row r="140" spans="1:10" ht="13.5" customHeight="1" hidden="1">
      <c r="A140" s="89" t="s">
        <v>426</v>
      </c>
      <c r="B140" s="139">
        <v>51.35</v>
      </c>
      <c r="C140" s="137">
        <v>111</v>
      </c>
      <c r="D140" s="137">
        <v>61.28</v>
      </c>
      <c r="E140" s="137">
        <v>51.11</v>
      </c>
      <c r="F140" s="137">
        <v>78.31</v>
      </c>
      <c r="G140" s="137">
        <v>65.77</v>
      </c>
      <c r="H140" s="137">
        <v>63.47</v>
      </c>
      <c r="I140" s="137">
        <v>57.6</v>
      </c>
      <c r="J140" s="241">
        <v>450.36</v>
      </c>
    </row>
    <row r="141" spans="1:10" ht="13.5" customHeight="1" hidden="1">
      <c r="A141" s="89" t="s">
        <v>427</v>
      </c>
      <c r="B141" s="139">
        <v>62.48</v>
      </c>
      <c r="C141" s="137">
        <v>111</v>
      </c>
      <c r="D141" s="137">
        <v>72.32</v>
      </c>
      <c r="E141" s="137">
        <v>63.37</v>
      </c>
      <c r="F141" s="137">
        <v>82.25</v>
      </c>
      <c r="G141" s="137">
        <v>79.11</v>
      </c>
      <c r="H141" s="137">
        <v>76.53</v>
      </c>
      <c r="I141" s="137">
        <v>65.38</v>
      </c>
      <c r="J141" s="241">
        <v>580.13</v>
      </c>
    </row>
    <row r="142" spans="1:10" ht="13.5" customHeight="1" hidden="1">
      <c r="A142" s="89" t="s">
        <v>428</v>
      </c>
      <c r="B142" s="139">
        <v>73.78</v>
      </c>
      <c r="C142" s="137">
        <v>109.82</v>
      </c>
      <c r="D142" s="137">
        <v>82.9</v>
      </c>
      <c r="E142" s="137">
        <v>71.28</v>
      </c>
      <c r="F142" s="137">
        <v>93.17</v>
      </c>
      <c r="G142" s="137">
        <v>90.5</v>
      </c>
      <c r="H142" s="137">
        <v>89.39</v>
      </c>
      <c r="I142" s="137">
        <v>79.68</v>
      </c>
      <c r="J142" s="241">
        <v>572.32</v>
      </c>
    </row>
    <row r="143" spans="1:10" ht="13.5" customHeight="1" hidden="1">
      <c r="A143" s="89" t="s">
        <v>429</v>
      </c>
      <c r="B143" s="139">
        <v>70.6</v>
      </c>
      <c r="C143" s="137">
        <v>111.73</v>
      </c>
      <c r="D143" s="137">
        <v>74.22</v>
      </c>
      <c r="E143" s="137">
        <v>65.98</v>
      </c>
      <c r="F143" s="137">
        <v>86.02</v>
      </c>
      <c r="G143" s="137">
        <v>90.15</v>
      </c>
      <c r="H143" s="137">
        <v>83.71</v>
      </c>
      <c r="I143" s="137">
        <v>76.35</v>
      </c>
      <c r="J143" s="241">
        <v>540.88</v>
      </c>
    </row>
    <row r="144" spans="1:10" ht="13.5" customHeight="1" hidden="1">
      <c r="A144" s="89" t="s">
        <v>430</v>
      </c>
      <c r="B144" s="139">
        <v>68.87</v>
      </c>
      <c r="C144" s="137">
        <v>108.93</v>
      </c>
      <c r="D144" s="137">
        <v>72.59</v>
      </c>
      <c r="E144" s="137">
        <v>59.51</v>
      </c>
      <c r="F144" s="137">
        <v>96.02</v>
      </c>
      <c r="G144" s="137">
        <v>84.22</v>
      </c>
      <c r="H144" s="137">
        <v>79.26</v>
      </c>
      <c r="I144" s="137">
        <v>79.18</v>
      </c>
      <c r="J144" s="241">
        <v>461.34</v>
      </c>
    </row>
    <row r="145" spans="1:10" ht="13.5" customHeight="1" hidden="1">
      <c r="A145" s="89" t="s">
        <v>431</v>
      </c>
      <c r="B145" s="139">
        <v>66.65</v>
      </c>
      <c r="C145" s="137">
        <v>108.74</v>
      </c>
      <c r="D145" s="137">
        <v>69.33</v>
      </c>
      <c r="E145" s="137">
        <v>59.97</v>
      </c>
      <c r="F145" s="137">
        <v>78.8</v>
      </c>
      <c r="G145" s="137">
        <v>75.24</v>
      </c>
      <c r="H145" s="137">
        <v>71.78</v>
      </c>
      <c r="I145" s="137">
        <v>83.43</v>
      </c>
      <c r="J145" s="241">
        <v>459.67</v>
      </c>
    </row>
    <row r="146" spans="1:10" ht="13.5" customHeight="1" hidden="1">
      <c r="A146" s="89" t="s">
        <v>432</v>
      </c>
      <c r="B146" s="139">
        <v>36.46</v>
      </c>
      <c r="C146" s="137">
        <v>107.12</v>
      </c>
      <c r="D146" s="137">
        <v>40.75</v>
      </c>
      <c r="E146" s="137">
        <v>38.32</v>
      </c>
      <c r="F146" s="137">
        <v>44.31</v>
      </c>
      <c r="G146" s="137">
        <v>49.33</v>
      </c>
      <c r="H146" s="137">
        <v>46.39</v>
      </c>
      <c r="I146" s="137">
        <v>51.57</v>
      </c>
      <c r="J146" s="241">
        <v>356.88</v>
      </c>
    </row>
    <row r="147" spans="1:10" ht="13.5" customHeight="1" hidden="1">
      <c r="A147" s="89" t="s">
        <v>433</v>
      </c>
      <c r="B147" s="139">
        <v>49.83</v>
      </c>
      <c r="C147" s="137">
        <v>104.97</v>
      </c>
      <c r="D147" s="137">
        <v>55.87</v>
      </c>
      <c r="E147" s="137">
        <v>50.05</v>
      </c>
      <c r="F147" s="137">
        <v>63.12</v>
      </c>
      <c r="G147" s="137">
        <v>62.77</v>
      </c>
      <c r="H147" s="137">
        <v>60.63</v>
      </c>
      <c r="I147" s="137">
        <v>71.56</v>
      </c>
      <c r="J147" s="241">
        <v>522.2</v>
      </c>
    </row>
    <row r="148" spans="1:10" ht="13.5" customHeight="1" hidden="1">
      <c r="A148" s="89" t="s">
        <v>434</v>
      </c>
      <c r="B148" s="139">
        <v>70.31</v>
      </c>
      <c r="C148" s="137">
        <v>109.75</v>
      </c>
      <c r="D148" s="137">
        <v>80.31</v>
      </c>
      <c r="E148" s="137">
        <v>70.36</v>
      </c>
      <c r="F148" s="137">
        <v>84.54</v>
      </c>
      <c r="G148" s="137">
        <v>79.66</v>
      </c>
      <c r="H148" s="137">
        <v>78.59</v>
      </c>
      <c r="I148" s="137">
        <v>88</v>
      </c>
      <c r="J148" s="241">
        <v>623.93</v>
      </c>
    </row>
    <row r="149" spans="1:10" ht="13.5" customHeight="1">
      <c r="A149" s="89" t="s">
        <v>435</v>
      </c>
      <c r="B149" s="139">
        <v>83.37</v>
      </c>
      <c r="C149" s="137">
        <v>114.27</v>
      </c>
      <c r="D149" s="137">
        <v>95.08</v>
      </c>
      <c r="E149" s="137">
        <v>84.16</v>
      </c>
      <c r="F149" s="137">
        <v>100.47</v>
      </c>
      <c r="G149" s="137">
        <v>100.65</v>
      </c>
      <c r="H149" s="137">
        <v>106.53</v>
      </c>
      <c r="I149" s="137">
        <v>117.1</v>
      </c>
      <c r="J149" s="241">
        <v>810.79</v>
      </c>
    </row>
    <row r="150" spans="1:10" ht="13.5" customHeight="1">
      <c r="A150" s="89" t="s">
        <v>436</v>
      </c>
      <c r="B150" s="139">
        <v>111.94</v>
      </c>
      <c r="C150" s="137">
        <v>132.25</v>
      </c>
      <c r="D150" s="137">
        <v>120.6</v>
      </c>
      <c r="E150" s="137">
        <v>98.18</v>
      </c>
      <c r="F150" s="137">
        <v>164.9</v>
      </c>
      <c r="G150" s="137">
        <v>140.85</v>
      </c>
      <c r="H150" s="137" t="s">
        <v>152</v>
      </c>
      <c r="I150" s="137">
        <v>150.23</v>
      </c>
      <c r="J150" s="241">
        <v>806.61</v>
      </c>
    </row>
    <row r="151" spans="1:10" ht="9" customHeight="1">
      <c r="A151" s="89"/>
      <c r="B151" s="139"/>
      <c r="C151" s="137"/>
      <c r="D151" s="137"/>
      <c r="E151" s="137"/>
      <c r="F151" s="137"/>
      <c r="G151" s="137"/>
      <c r="H151" s="137"/>
      <c r="I151" s="137"/>
      <c r="J151" s="193"/>
    </row>
    <row r="152" spans="1:10" ht="13.5" customHeight="1" hidden="1">
      <c r="A152" s="136">
        <v>42736</v>
      </c>
      <c r="B152" s="139">
        <v>53.487780253509214</v>
      </c>
      <c r="C152" s="132">
        <v>116.45</v>
      </c>
      <c r="D152" s="132">
        <v>56.8190681403026</v>
      </c>
      <c r="E152" s="132">
        <v>52.2318356853252</v>
      </c>
      <c r="F152" s="132">
        <v>69.34422432473849</v>
      </c>
      <c r="G152" s="132">
        <v>69.86004094389327</v>
      </c>
      <c r="H152" s="132" t="s">
        <v>152</v>
      </c>
      <c r="I152" s="132">
        <v>63.865666172905065</v>
      </c>
      <c r="J152" s="194">
        <v>453.22463008443697</v>
      </c>
    </row>
    <row r="153" spans="1:10" ht="13.5" customHeight="1" hidden="1">
      <c r="A153" s="136">
        <v>42767</v>
      </c>
      <c r="B153" s="139">
        <v>55.333516435198106</v>
      </c>
      <c r="C153" s="132">
        <v>113.42</v>
      </c>
      <c r="D153" s="132">
        <v>59.99697760633338</v>
      </c>
      <c r="E153" s="132">
        <v>56.17227185097418</v>
      </c>
      <c r="F153" s="132">
        <v>69.23655994777472</v>
      </c>
      <c r="G153" s="132">
        <v>68.72703577376788</v>
      </c>
      <c r="H153" s="132">
        <v>79.89775330321142</v>
      </c>
      <c r="I153" s="132">
        <v>64.86907715457914</v>
      </c>
      <c r="J153" s="194">
        <v>500.66557456778094</v>
      </c>
    </row>
    <row r="154" spans="1:10" ht="13.5" customHeight="1" hidden="1">
      <c r="A154" s="136">
        <v>42795</v>
      </c>
      <c r="B154" s="139">
        <v>56.117404757487</v>
      </c>
      <c r="C154" s="132">
        <v>113.77</v>
      </c>
      <c r="D154" s="132">
        <v>63.5394719653852</v>
      </c>
      <c r="E154" s="132">
        <v>57.77304224378568</v>
      </c>
      <c r="F154" s="132">
        <v>76.7154255711457</v>
      </c>
      <c r="G154" s="132">
        <v>66.32826032256895</v>
      </c>
      <c r="H154" s="132">
        <v>63.73860230736973</v>
      </c>
      <c r="I154" s="132">
        <v>63.54720822322728</v>
      </c>
      <c r="J154" s="194">
        <v>531.037128444661</v>
      </c>
    </row>
    <row r="155" spans="1:10" ht="13.5" customHeight="1" hidden="1">
      <c r="A155" s="136">
        <v>42826</v>
      </c>
      <c r="B155" s="139">
        <v>53.84990610458926</v>
      </c>
      <c r="C155" s="132">
        <v>110.94</v>
      </c>
      <c r="D155" s="132">
        <v>59.708768787094634</v>
      </c>
      <c r="E155" s="132">
        <v>54.40989324048678</v>
      </c>
      <c r="F155" s="132">
        <v>73.7212243772683</v>
      </c>
      <c r="G155" s="132">
        <v>68.42633177183592</v>
      </c>
      <c r="H155" s="132" t="s">
        <v>152</v>
      </c>
      <c r="I155" s="132">
        <v>60.60723433796868</v>
      </c>
      <c r="J155" s="194">
        <v>494.6779104623486</v>
      </c>
    </row>
    <row r="156" spans="1:10" ht="13.5" customHeight="1" hidden="1">
      <c r="A156" s="136">
        <v>42856</v>
      </c>
      <c r="B156" s="139">
        <v>53.91490214005108</v>
      </c>
      <c r="C156" s="132">
        <v>111.52</v>
      </c>
      <c r="D156" s="132">
        <v>62.49228183160271</v>
      </c>
      <c r="E156" s="132">
        <v>53.511670792094584</v>
      </c>
      <c r="F156" s="132">
        <v>118.86457169935476</v>
      </c>
      <c r="G156" s="132">
        <v>67.40071512806051</v>
      </c>
      <c r="H156" s="132">
        <v>60.49966402055525</v>
      </c>
      <c r="I156" s="132">
        <v>62.08226780967624</v>
      </c>
      <c r="J156" s="194">
        <v>461.94850626141556</v>
      </c>
    </row>
    <row r="157" spans="1:10" ht="13.5" customHeight="1" hidden="1">
      <c r="A157" s="136">
        <v>42887</v>
      </c>
      <c r="B157" s="139">
        <v>52.1307005271863</v>
      </c>
      <c r="C157" s="132">
        <v>110.88</v>
      </c>
      <c r="D157" s="132">
        <v>61.930020744483386</v>
      </c>
      <c r="E157" s="132">
        <v>51.33495476623533</v>
      </c>
      <c r="F157" s="132">
        <v>81.5803797174321</v>
      </c>
      <c r="G157" s="132">
        <v>60.966203454178846</v>
      </c>
      <c r="H157" s="132">
        <v>62.00015596745534</v>
      </c>
      <c r="I157" s="132">
        <v>55.7114677714739</v>
      </c>
      <c r="J157" s="194">
        <v>425.54927791699953</v>
      </c>
    </row>
    <row r="158" spans="1:10" ht="13.5" customHeight="1" hidden="1">
      <c r="A158" s="136">
        <v>42917</v>
      </c>
      <c r="B158" s="139">
        <v>48.35406058949813</v>
      </c>
      <c r="C158" s="132">
        <v>112.41</v>
      </c>
      <c r="D158" s="132">
        <v>60.06579987080061</v>
      </c>
      <c r="E158" s="132">
        <v>48.21688647385778</v>
      </c>
      <c r="F158" s="132">
        <v>100.00850219254762</v>
      </c>
      <c r="G158" s="132">
        <v>65.01105353628789</v>
      </c>
      <c r="H158" s="132">
        <v>59.157139975818644</v>
      </c>
      <c r="I158" s="132">
        <v>56.62578820510266</v>
      </c>
      <c r="J158" s="194">
        <v>418.5964425012814</v>
      </c>
    </row>
    <row r="159" spans="1:10" ht="13.5" customHeight="1" hidden="1">
      <c r="A159" s="136">
        <v>42948</v>
      </c>
      <c r="B159" s="139">
        <v>48.98312102026392</v>
      </c>
      <c r="C159" s="132">
        <v>110.78</v>
      </c>
      <c r="D159" s="132">
        <v>60.32417117216351</v>
      </c>
      <c r="E159" s="132">
        <v>47.830261979081506</v>
      </c>
      <c r="F159" s="132">
        <v>73.81782418522667</v>
      </c>
      <c r="G159" s="132">
        <v>66.32980746338214</v>
      </c>
      <c r="H159" s="132">
        <v>63.15279185273232</v>
      </c>
      <c r="I159" s="132">
        <v>56.827222965761095</v>
      </c>
      <c r="J159" s="194">
        <v>424.4647851378937</v>
      </c>
    </row>
    <row r="160" spans="1:10" ht="13.5" customHeight="1" hidden="1">
      <c r="A160" s="136">
        <v>42979</v>
      </c>
      <c r="B160" s="139">
        <v>51.55951863916301</v>
      </c>
      <c r="C160" s="132">
        <v>109.48</v>
      </c>
      <c r="D160" s="132">
        <v>63.17270100489363</v>
      </c>
      <c r="E160" s="132">
        <v>51.03597553089488</v>
      </c>
      <c r="F160" s="132">
        <v>72.9046675044758</v>
      </c>
      <c r="G160" s="132">
        <v>68.91959155456126</v>
      </c>
      <c r="H160" s="132">
        <v>69.92432190403015</v>
      </c>
      <c r="I160" s="132">
        <v>52.67499824586761</v>
      </c>
      <c r="J160" s="194">
        <v>472.98415252908416</v>
      </c>
    </row>
    <row r="161" spans="1:10" ht="13.5" customHeight="1" hidden="1">
      <c r="A161" s="136">
        <v>43009</v>
      </c>
      <c r="B161" s="139">
        <v>54.89941093866131</v>
      </c>
      <c r="C161" s="132">
        <v>112.4</v>
      </c>
      <c r="D161" s="132">
        <v>64.86120520823071</v>
      </c>
      <c r="E161" s="132">
        <v>55.70993061539767</v>
      </c>
      <c r="F161" s="132">
        <v>70.04583223391857</v>
      </c>
      <c r="G161" s="132">
        <v>70.74951184173382</v>
      </c>
      <c r="H161" s="132">
        <v>69.38590254478888</v>
      </c>
      <c r="I161" s="132">
        <v>59.07677066376637</v>
      </c>
      <c r="J161" s="194">
        <v>538.017100508671</v>
      </c>
    </row>
    <row r="162" spans="1:10" ht="13.5" customHeight="1" hidden="1">
      <c r="A162" s="136">
        <v>43040</v>
      </c>
      <c r="B162" s="139">
        <v>57.77728985344256</v>
      </c>
      <c r="C162" s="132">
        <v>113.53</v>
      </c>
      <c r="D162" s="132">
        <v>69.99708951051062</v>
      </c>
      <c r="E162" s="132">
        <v>59.647264791552196</v>
      </c>
      <c r="F162" s="132">
        <v>79.63722872381449</v>
      </c>
      <c r="G162" s="132">
        <v>74.86092843878791</v>
      </c>
      <c r="H162" s="132">
        <v>74.99085513491194</v>
      </c>
      <c r="I162" s="132">
        <v>61.31052740472865</v>
      </c>
      <c r="J162" s="194">
        <v>588.1200916223926</v>
      </c>
    </row>
    <row r="163" spans="1:10" ht="13.5" customHeight="1" hidden="1">
      <c r="A163" s="136">
        <v>43070</v>
      </c>
      <c r="B163" s="139">
        <v>62.512713413253095</v>
      </c>
      <c r="C163" s="132">
        <v>112.42</v>
      </c>
      <c r="D163" s="132">
        <v>72.66781460316861</v>
      </c>
      <c r="E163" s="132">
        <v>64.77423618530031</v>
      </c>
      <c r="F163" s="132">
        <v>78.65758079421278</v>
      </c>
      <c r="G163" s="132">
        <v>77.47983057743899</v>
      </c>
      <c r="H163" s="132">
        <v>76.0099465776168</v>
      </c>
      <c r="I163" s="132">
        <v>62.83583484004065</v>
      </c>
      <c r="J163" s="194">
        <v>612.6870059867649</v>
      </c>
    </row>
    <row r="164" spans="1:10" ht="8.25" customHeight="1" hidden="1">
      <c r="A164" s="136"/>
      <c r="B164" s="139"/>
      <c r="C164" s="132"/>
      <c r="D164" s="132"/>
      <c r="E164" s="132"/>
      <c r="F164" s="132"/>
      <c r="G164" s="132"/>
      <c r="H164" s="132"/>
      <c r="I164" s="132"/>
      <c r="J164" s="194"/>
    </row>
    <row r="165" spans="1:10" ht="13.5" customHeight="1" hidden="1">
      <c r="A165" s="136">
        <v>43101</v>
      </c>
      <c r="B165" s="139">
        <v>64.62823630866872</v>
      </c>
      <c r="C165" s="132">
        <v>112.46</v>
      </c>
      <c r="D165" s="132">
        <v>75.35226752127107</v>
      </c>
      <c r="E165" s="132">
        <v>66.35892563529536</v>
      </c>
      <c r="F165" s="132">
        <v>83.74418011443855</v>
      </c>
      <c r="G165" s="132">
        <v>85.13431347173511</v>
      </c>
      <c r="H165" s="132">
        <v>83.48155525631493</v>
      </c>
      <c r="I165" s="132">
        <v>66.21200571663707</v>
      </c>
      <c r="J165" s="194">
        <v>605.8997383093265</v>
      </c>
    </row>
    <row r="166" spans="1:10" ht="13.5" customHeight="1" hidden="1">
      <c r="A166" s="136">
        <v>43132</v>
      </c>
      <c r="B166" s="139">
        <v>68.24590334960916</v>
      </c>
      <c r="C166" s="132">
        <v>109.33</v>
      </c>
      <c r="D166" s="132">
        <v>75.85409868654801</v>
      </c>
      <c r="E166" s="132">
        <v>68.14953548724243</v>
      </c>
      <c r="F166" s="132">
        <v>84.84767252243726</v>
      </c>
      <c r="G166" s="132">
        <v>80.66846672798675</v>
      </c>
      <c r="H166" s="132" t="s">
        <v>152</v>
      </c>
      <c r="I166" s="132">
        <v>69.56221837324492</v>
      </c>
      <c r="J166" s="194">
        <v>592.0661930145376</v>
      </c>
    </row>
    <row r="167" spans="1:10" ht="13.5" customHeight="1" hidden="1">
      <c r="A167" s="136">
        <v>43160</v>
      </c>
      <c r="B167" s="139">
        <v>66.79845296727062</v>
      </c>
      <c r="C167" s="132">
        <v>106.56</v>
      </c>
      <c r="D167" s="132">
        <v>75.26329369499791</v>
      </c>
      <c r="E167" s="132">
        <v>65.61359784430559</v>
      </c>
      <c r="F167" s="132">
        <v>85.29764545983869</v>
      </c>
      <c r="G167" s="132">
        <v>80.69086992002629</v>
      </c>
      <c r="H167" s="132">
        <v>78.36346500240859</v>
      </c>
      <c r="I167" s="132">
        <v>69.14324557211789</v>
      </c>
      <c r="J167" s="194">
        <v>540.8405403271778</v>
      </c>
    </row>
    <row r="168" spans="1:10" ht="13.5" customHeight="1" hidden="1">
      <c r="A168" s="136">
        <v>43191</v>
      </c>
      <c r="B168" s="139">
        <v>66.2662866757881</v>
      </c>
      <c r="C168" s="132">
        <v>106.24</v>
      </c>
      <c r="D168" s="132">
        <v>77.58084401579018</v>
      </c>
      <c r="E168" s="132">
        <v>65.57374798833888</v>
      </c>
      <c r="F168" s="132">
        <v>88.797074979872</v>
      </c>
      <c r="G168" s="132">
        <v>81.46539290511475</v>
      </c>
      <c r="H168" s="132" t="s">
        <v>152</v>
      </c>
      <c r="I168" s="132">
        <v>72.00285670169507</v>
      </c>
      <c r="J168" s="194">
        <v>518.2713292114754</v>
      </c>
    </row>
    <row r="169" spans="1:10" ht="13.5" customHeight="1" hidden="1">
      <c r="A169" s="136">
        <v>43221</v>
      </c>
      <c r="B169" s="139">
        <v>70.86231992173448</v>
      </c>
      <c r="C169" s="132">
        <v>109.1</v>
      </c>
      <c r="D169" s="132">
        <v>81.5685113987754</v>
      </c>
      <c r="E169" s="132">
        <v>68.17306677500568</v>
      </c>
      <c r="F169" s="132">
        <v>100.86551620956517</v>
      </c>
      <c r="G169" s="132">
        <v>91.46664855613727</v>
      </c>
      <c r="H169" s="132">
        <v>90.58370603577234</v>
      </c>
      <c r="I169" s="132">
        <v>79.3329942756878</v>
      </c>
      <c r="J169" s="194">
        <v>530.3351036865237</v>
      </c>
    </row>
    <row r="170" spans="1:10" ht="13.5" customHeight="1" hidden="1">
      <c r="A170" s="136">
        <v>43252</v>
      </c>
      <c r="B170" s="139">
        <v>76.4205536738798</v>
      </c>
      <c r="C170" s="132">
        <v>109.81</v>
      </c>
      <c r="D170" s="132">
        <v>83.8652207548547</v>
      </c>
      <c r="E170" s="132">
        <v>72.02524334995317</v>
      </c>
      <c r="F170" s="132">
        <v>102.55239995059155</v>
      </c>
      <c r="G170" s="132">
        <v>92.20792882351331</v>
      </c>
      <c r="H170" s="132" t="s">
        <v>152</v>
      </c>
      <c r="I170" s="132">
        <v>80.54388414220638</v>
      </c>
      <c r="J170" s="194">
        <v>566.2936143362098</v>
      </c>
    </row>
    <row r="171" spans="1:10" ht="13.5" customHeight="1" hidden="1">
      <c r="A171" s="136">
        <v>43282</v>
      </c>
      <c r="B171" s="139">
        <v>76.66450526418198</v>
      </c>
      <c r="C171" s="132">
        <v>110.75</v>
      </c>
      <c r="D171" s="132">
        <v>83.60759749573943</v>
      </c>
      <c r="E171" s="132">
        <v>73.43036706904302</v>
      </c>
      <c r="F171" s="132">
        <v>106.61138936692761</v>
      </c>
      <c r="G171" s="132">
        <v>90.37993958600758</v>
      </c>
      <c r="H171" s="132">
        <v>88.79208067877347</v>
      </c>
      <c r="I171" s="132">
        <v>82.88381404990788</v>
      </c>
      <c r="J171" s="194">
        <v>593.1907628418239</v>
      </c>
    </row>
    <row r="172" spans="1:10" ht="13.5" customHeight="1" hidden="1">
      <c r="A172" s="136">
        <v>43313</v>
      </c>
      <c r="B172" s="139">
        <v>76.95719733646946</v>
      </c>
      <c r="C172" s="132">
        <v>111.33</v>
      </c>
      <c r="D172" s="132">
        <v>84.71765012570901</v>
      </c>
      <c r="E172" s="132">
        <v>73.9351930343562</v>
      </c>
      <c r="F172" s="132">
        <v>99.73690993612956</v>
      </c>
      <c r="G172" s="132">
        <v>92.21032856329887</v>
      </c>
      <c r="H172" s="132">
        <v>88.21785766406104</v>
      </c>
      <c r="I172" s="132">
        <v>81.62610977130473</v>
      </c>
      <c r="J172" s="194">
        <v>605.909824348909</v>
      </c>
    </row>
    <row r="173" spans="1:10" ht="13.5" customHeight="1" hidden="1">
      <c r="A173" s="136">
        <v>43344</v>
      </c>
      <c r="B173" s="139">
        <v>76.03710603404178</v>
      </c>
      <c r="C173" s="132">
        <v>111.13</v>
      </c>
      <c r="D173" s="132">
        <v>86.53704683490216</v>
      </c>
      <c r="E173" s="132">
        <v>73.9916273534873</v>
      </c>
      <c r="F173" s="132">
        <v>95.58344527438958</v>
      </c>
      <c r="G173" s="132">
        <v>96.09704861657403</v>
      </c>
      <c r="H173" s="132" t="s">
        <v>152</v>
      </c>
      <c r="I173" s="132">
        <v>80.02454740715939</v>
      </c>
      <c r="J173" s="194">
        <v>630.7444583799866</v>
      </c>
    </row>
    <row r="174" spans="1:10" ht="13.5" customHeight="1" hidden="1">
      <c r="A174" s="136">
        <v>43374</v>
      </c>
      <c r="B174" s="139">
        <v>79.21289583809812</v>
      </c>
      <c r="C174" s="132">
        <v>112.9</v>
      </c>
      <c r="D174" s="132">
        <v>88.86790519840073</v>
      </c>
      <c r="E174" s="132">
        <v>75.42850834001284</v>
      </c>
      <c r="F174" s="132">
        <v>101.40742972658045</v>
      </c>
      <c r="G174" s="132">
        <v>102.05052428634374</v>
      </c>
      <c r="H174" s="132">
        <v>91.77961246860626</v>
      </c>
      <c r="I174" s="132">
        <v>83.91894613935307</v>
      </c>
      <c r="J174" s="194">
        <v>660.1410678786921</v>
      </c>
    </row>
    <row r="175" spans="1:10" ht="13.5" customHeight="1" hidden="1">
      <c r="A175" s="136">
        <v>43405</v>
      </c>
      <c r="B175" s="139">
        <v>81.59145610973583</v>
      </c>
      <c r="C175" s="132">
        <v>113</v>
      </c>
      <c r="D175" s="132">
        <v>81.58692710797843</v>
      </c>
      <c r="E175" s="132">
        <v>77.11330609273006</v>
      </c>
      <c r="F175" s="132">
        <v>95.21138309690235</v>
      </c>
      <c r="G175" s="132">
        <v>97.9917916019303</v>
      </c>
      <c r="H175" s="132">
        <v>84.63261546969785</v>
      </c>
      <c r="I175" s="132">
        <v>88.83369273577</v>
      </c>
      <c r="J175" s="194">
        <v>632.8185547668733</v>
      </c>
    </row>
    <row r="176" spans="1:10" ht="13.5" customHeight="1" hidden="1">
      <c r="A176" s="136">
        <v>43435</v>
      </c>
      <c r="B176" s="139">
        <v>71.38680239714738</v>
      </c>
      <c r="C176" s="132">
        <v>113.14</v>
      </c>
      <c r="D176" s="132">
        <v>72.13397775066673</v>
      </c>
      <c r="E176" s="132">
        <v>68.04870722379711</v>
      </c>
      <c r="F176" s="132">
        <v>89.0785284502369</v>
      </c>
      <c r="G176" s="132">
        <v>87.11932607031315</v>
      </c>
      <c r="H176" s="132" t="s">
        <v>152</v>
      </c>
      <c r="I176" s="132">
        <v>80.73438225377876</v>
      </c>
      <c r="J176" s="194">
        <v>536.4337336928477</v>
      </c>
    </row>
    <row r="177" spans="1:10" ht="9" customHeight="1" hidden="1">
      <c r="A177" s="136"/>
      <c r="B177" s="139"/>
      <c r="C177" s="132"/>
      <c r="D177" s="132"/>
      <c r="E177" s="132"/>
      <c r="F177" s="132"/>
      <c r="G177" s="132"/>
      <c r="H177" s="132"/>
      <c r="I177" s="132"/>
      <c r="J177" s="194"/>
    </row>
    <row r="178" spans="1:10" ht="13.5" customHeight="1" hidden="1">
      <c r="A178" s="136">
        <v>43466</v>
      </c>
      <c r="B178" s="139">
        <v>62.67726927465466</v>
      </c>
      <c r="C178" s="132">
        <v>109.35</v>
      </c>
      <c r="D178" s="132">
        <v>68.87953492798219</v>
      </c>
      <c r="E178" s="132">
        <v>58.31235028406287</v>
      </c>
      <c r="F178" s="132">
        <v>78.61523236744749</v>
      </c>
      <c r="G178" s="132">
        <v>78.87089908662695</v>
      </c>
      <c r="H178" s="132">
        <v>76.39883417092335</v>
      </c>
      <c r="I178" s="132">
        <v>73.5442356642016</v>
      </c>
      <c r="J178" s="194">
        <v>486.16635602491465</v>
      </c>
    </row>
    <row r="179" spans="1:10" ht="13.5" customHeight="1" hidden="1">
      <c r="A179" s="136">
        <v>43497</v>
      </c>
      <c r="B179" s="139">
        <v>62.29548147774785</v>
      </c>
      <c r="C179" s="132">
        <v>109.64</v>
      </c>
      <c r="D179" s="132">
        <v>63.72146437211507</v>
      </c>
      <c r="E179" s="132">
        <v>54.74213153773188</v>
      </c>
      <c r="F179" s="132">
        <v>81.45028773260873</v>
      </c>
      <c r="G179" s="132">
        <v>82.14014717428033</v>
      </c>
      <c r="H179" s="132" t="s">
        <v>152</v>
      </c>
      <c r="I179" s="132">
        <v>73.4109191357671</v>
      </c>
      <c r="J179" s="194">
        <v>470.99261148276605</v>
      </c>
    </row>
    <row r="180" spans="1:10" ht="13.5" customHeight="1" hidden="1">
      <c r="A180" s="136">
        <v>43525</v>
      </c>
      <c r="B180" s="139">
        <v>65.74072804421043</v>
      </c>
      <c r="C180" s="132">
        <v>111.17</v>
      </c>
      <c r="D180" s="132">
        <v>67.77502464236856</v>
      </c>
      <c r="E180" s="132">
        <v>56.82286708490548</v>
      </c>
      <c r="F180" s="132">
        <v>86.77742552876803</v>
      </c>
      <c r="G180" s="132">
        <v>83.97371160763868</v>
      </c>
      <c r="H180" s="132">
        <v>81.235995181799</v>
      </c>
      <c r="I180" s="132">
        <v>71.98174951961703</v>
      </c>
      <c r="J180" s="194">
        <v>493.22511524164366</v>
      </c>
    </row>
    <row r="181" spans="1:10" ht="13.5" customHeight="1" hidden="1">
      <c r="A181" s="136">
        <v>43556</v>
      </c>
      <c r="B181" s="139">
        <v>68.88289502214741</v>
      </c>
      <c r="C181" s="132">
        <v>111.13</v>
      </c>
      <c r="D181" s="132">
        <v>74.07787965382433</v>
      </c>
      <c r="E181" s="132">
        <v>60.485466432900495</v>
      </c>
      <c r="F181" s="132">
        <v>102.69604289010329</v>
      </c>
      <c r="G181" s="132">
        <v>89.14539753938128</v>
      </c>
      <c r="H181" s="132" t="s">
        <v>152</v>
      </c>
      <c r="I181" s="132" t="s">
        <v>152</v>
      </c>
      <c r="J181" s="194">
        <v>518.5440776460831</v>
      </c>
    </row>
    <row r="182" spans="1:10" ht="13.5" customHeight="1" hidden="1">
      <c r="A182" s="136">
        <v>43586</v>
      </c>
      <c r="B182" s="139">
        <v>73.09225119032754</v>
      </c>
      <c r="C182" s="132">
        <v>111.01</v>
      </c>
      <c r="D182" s="132">
        <v>76.36044937555857</v>
      </c>
      <c r="E182" s="132">
        <v>63.31402234411186</v>
      </c>
      <c r="F182" s="132">
        <v>97.06460439362209</v>
      </c>
      <c r="G182" s="132">
        <v>86.46878405329323</v>
      </c>
      <c r="H182" s="132">
        <v>82.02516491997457</v>
      </c>
      <c r="I182" s="132">
        <v>76.4898045111913</v>
      </c>
      <c r="J182" s="194">
        <v>526.5015111238932</v>
      </c>
    </row>
    <row r="183" spans="1:10" ht="13.5" customHeight="1" hidden="1">
      <c r="A183" s="136">
        <v>43617</v>
      </c>
      <c r="B183" s="139">
        <v>72.90200180496346</v>
      </c>
      <c r="C183" s="132">
        <v>109.07</v>
      </c>
      <c r="D183" s="132">
        <v>72.85633372002235</v>
      </c>
      <c r="E183" s="132">
        <v>63.704440398378374</v>
      </c>
      <c r="F183" s="132">
        <v>88.24872569836174</v>
      </c>
      <c r="G183" s="132">
        <v>83.85667624303751</v>
      </c>
      <c r="H183" s="132">
        <v>75.31388761434351</v>
      </c>
      <c r="I183" s="132">
        <v>78.43017991268246</v>
      </c>
      <c r="J183" s="194">
        <v>485.89558405030016</v>
      </c>
    </row>
    <row r="184" spans="1:10" ht="13.5" customHeight="1" hidden="1">
      <c r="A184" s="136">
        <v>43647</v>
      </c>
      <c r="B184" s="139">
        <v>67.33989544407181</v>
      </c>
      <c r="C184" s="132">
        <v>107.99</v>
      </c>
      <c r="D184" s="132">
        <v>72.89241885670234</v>
      </c>
      <c r="E184" s="132">
        <v>57.73563645031376</v>
      </c>
      <c r="F184" s="132">
        <v>114.42737021036108</v>
      </c>
      <c r="G184" s="132">
        <v>83.85575106677004</v>
      </c>
      <c r="H184" s="132">
        <v>79.94067203463308</v>
      </c>
      <c r="I184" s="132" t="s">
        <v>388</v>
      </c>
      <c r="J184" s="194">
        <v>456.1935895868776</v>
      </c>
    </row>
    <row r="185" spans="1:10" ht="13.5" customHeight="1" hidden="1">
      <c r="A185" s="136">
        <v>43678</v>
      </c>
      <c r="B185" s="139">
        <v>67.33075941962429</v>
      </c>
      <c r="C185" s="132">
        <v>107.17</v>
      </c>
      <c r="D185" s="132">
        <v>71.37953044961642</v>
      </c>
      <c r="E185" s="132">
        <v>56.76224651903828</v>
      </c>
      <c r="F185" s="132">
        <v>97.44979262243336</v>
      </c>
      <c r="G185" s="132">
        <v>81.32997280655742</v>
      </c>
      <c r="H185" s="132">
        <v>76.19018896061665</v>
      </c>
      <c r="I185" s="132" t="s">
        <v>152</v>
      </c>
      <c r="J185" s="194">
        <v>396.0682314268068</v>
      </c>
    </row>
    <row r="186" spans="1:10" ht="13.5" customHeight="1" hidden="1">
      <c r="A186" s="136">
        <v>43709</v>
      </c>
      <c r="B186" s="139">
        <v>64.29257974306203</v>
      </c>
      <c r="C186" s="132">
        <v>106.64</v>
      </c>
      <c r="D186" s="132">
        <v>70.45706335178726</v>
      </c>
      <c r="E186" s="132">
        <v>55.47307111075851</v>
      </c>
      <c r="F186" s="132">
        <v>88.72795793125688</v>
      </c>
      <c r="G186" s="132">
        <v>81.68829884448691</v>
      </c>
      <c r="H186" s="132">
        <v>79.36528708823882</v>
      </c>
      <c r="I186" s="132">
        <v>84.61308002228402</v>
      </c>
      <c r="J186" s="194">
        <v>392.49876579159474</v>
      </c>
    </row>
    <row r="187" spans="1:10" ht="13.5" customHeight="1" hidden="1">
      <c r="A187" s="136">
        <v>43739</v>
      </c>
      <c r="B187" s="139">
        <v>65.08804239006616</v>
      </c>
      <c r="C187" s="132">
        <v>107.8</v>
      </c>
      <c r="D187" s="132">
        <v>72.04011383017905</v>
      </c>
      <c r="E187" s="132">
        <v>54.60612654609062</v>
      </c>
      <c r="F187" s="132">
        <v>88.51983061650681</v>
      </c>
      <c r="G187" s="132">
        <v>82.07808325851238</v>
      </c>
      <c r="H187" s="132">
        <v>78.66393576880687</v>
      </c>
      <c r="I187" s="132" t="s">
        <v>152</v>
      </c>
      <c r="J187" s="194">
        <v>415.1899019004884</v>
      </c>
    </row>
    <row r="188" spans="1:10" ht="13.5" customHeight="1" hidden="1">
      <c r="A188" s="136">
        <v>43770</v>
      </c>
      <c r="B188" s="139">
        <v>64.94346520662994</v>
      </c>
      <c r="C188" s="132">
        <v>108.78</v>
      </c>
      <c r="D188" s="132">
        <v>71.2676944961012</v>
      </c>
      <c r="E188" s="132">
        <v>57.22926663869439</v>
      </c>
      <c r="F188" s="132">
        <v>82.61111589073845</v>
      </c>
      <c r="G188" s="132">
        <v>79.96125831153614</v>
      </c>
      <c r="H188" s="132">
        <v>78.27285311371375</v>
      </c>
      <c r="I188" s="132">
        <v>76.14311582274973</v>
      </c>
      <c r="J188" s="194">
        <v>432.36313634746824</v>
      </c>
    </row>
    <row r="189" spans="1:10" ht="13.5" customHeight="1" hidden="1">
      <c r="A189" s="136">
        <v>43800</v>
      </c>
      <c r="B189" s="139">
        <v>67.2408685555601</v>
      </c>
      <c r="C189" s="132">
        <v>108.94</v>
      </c>
      <c r="D189" s="132">
        <v>72.85187974623614</v>
      </c>
      <c r="E189" s="132">
        <v>60.19638726554534</v>
      </c>
      <c r="F189" s="132">
        <v>82.95433139817878</v>
      </c>
      <c r="G189" s="132">
        <v>82.1174017966338</v>
      </c>
      <c r="H189" s="132">
        <v>79.54039527746728</v>
      </c>
      <c r="I189" s="132" t="s">
        <v>152</v>
      </c>
      <c r="J189" s="194">
        <v>475.93738882327244</v>
      </c>
    </row>
    <row r="190" spans="1:10" ht="8.25" customHeight="1" hidden="1">
      <c r="A190" s="136"/>
      <c r="B190" s="139"/>
      <c r="C190" s="132"/>
      <c r="D190" s="132"/>
      <c r="E190" s="132"/>
      <c r="F190" s="132"/>
      <c r="G190" s="132"/>
      <c r="H190" s="132"/>
      <c r="I190" s="132"/>
      <c r="J190" s="194"/>
    </row>
    <row r="191" spans="1:10" ht="13.5" customHeight="1" hidden="1">
      <c r="A191" s="136">
        <v>43831</v>
      </c>
      <c r="B191" s="139">
        <v>70.35228398631178</v>
      </c>
      <c r="C191" s="132">
        <v>109.31</v>
      </c>
      <c r="D191" s="132">
        <v>73.09636811474316</v>
      </c>
      <c r="E191" s="132">
        <v>63.56008432712564</v>
      </c>
      <c r="F191" s="132">
        <v>84.6344632654236</v>
      </c>
      <c r="G191" s="132">
        <v>81.67515303645632</v>
      </c>
      <c r="H191" s="132">
        <v>79.12900912369724</v>
      </c>
      <c r="I191" s="132">
        <v>100.83462143289027</v>
      </c>
      <c r="J191" s="194">
        <v>502.96016806261315</v>
      </c>
    </row>
    <row r="192" spans="1:10" ht="13.5" customHeight="1" hidden="1">
      <c r="A192" s="136">
        <v>43862</v>
      </c>
      <c r="B192" s="139">
        <v>70.59815061679143</v>
      </c>
      <c r="C192" s="132">
        <v>109.5</v>
      </c>
      <c r="D192" s="132">
        <v>71.10911411727706</v>
      </c>
      <c r="E192" s="132">
        <v>63.77551251110333</v>
      </c>
      <c r="F192" s="132">
        <v>78.68272482381649</v>
      </c>
      <c r="G192" s="132">
        <v>70.9313114093311</v>
      </c>
      <c r="H192" s="132" t="s">
        <v>152</v>
      </c>
      <c r="I192" s="132" t="s">
        <v>152</v>
      </c>
      <c r="J192" s="194">
        <v>495.5778407253737</v>
      </c>
    </row>
    <row r="193" spans="1:10" ht="13.5" customHeight="1" hidden="1">
      <c r="A193" s="136">
        <v>43891</v>
      </c>
      <c r="B193" s="139">
        <v>62.16044721149607</v>
      </c>
      <c r="C193" s="132">
        <v>108</v>
      </c>
      <c r="D193" s="132">
        <v>52.936878303921056</v>
      </c>
      <c r="E193" s="132">
        <v>60.0041901529303</v>
      </c>
      <c r="F193" s="132">
        <v>63.80897777149557</v>
      </c>
      <c r="G193" s="132">
        <v>53.27724050199549</v>
      </c>
      <c r="H193" s="132">
        <v>47.84489909533513</v>
      </c>
      <c r="I193" s="132" t="s">
        <v>152</v>
      </c>
      <c r="J193" s="194">
        <v>411.7513711330948</v>
      </c>
    </row>
    <row r="194" spans="1:10" ht="13.5" customHeight="1" hidden="1">
      <c r="A194" s="136">
        <v>43922</v>
      </c>
      <c r="B194" s="139">
        <v>42.06873598067369</v>
      </c>
      <c r="C194" s="132">
        <v>108.59</v>
      </c>
      <c r="D194" s="132">
        <v>32.12307478349643</v>
      </c>
      <c r="E194" s="132">
        <v>42.4765270164705</v>
      </c>
      <c r="F194" s="132">
        <v>40.35639634205139</v>
      </c>
      <c r="G194" s="132">
        <v>42.94304152933786</v>
      </c>
      <c r="H194" s="132" t="s">
        <v>152</v>
      </c>
      <c r="I194" s="132" t="s">
        <v>152</v>
      </c>
      <c r="J194" s="194">
        <v>354.68283187437765</v>
      </c>
    </row>
    <row r="195" spans="1:10" ht="13.5" customHeight="1" hidden="1">
      <c r="A195" s="136">
        <v>43952</v>
      </c>
      <c r="B195" s="139">
        <v>24.960421518413376</v>
      </c>
      <c r="C195" s="132">
        <v>107.07</v>
      </c>
      <c r="D195" s="132">
        <v>28.763960017069245</v>
      </c>
      <c r="E195" s="132">
        <v>32.41093804314486</v>
      </c>
      <c r="F195" s="132">
        <v>35.69049181233836</v>
      </c>
      <c r="G195" s="132">
        <v>39.360192176110885</v>
      </c>
      <c r="H195" s="132">
        <v>38.613370251505</v>
      </c>
      <c r="I195" s="132">
        <v>44.87966962449078</v>
      </c>
      <c r="J195" s="194">
        <v>333.8845613540386</v>
      </c>
    </row>
    <row r="196" spans="1:10" ht="13.5" customHeight="1" hidden="1">
      <c r="A196" s="136">
        <v>43983</v>
      </c>
      <c r="B196" s="139">
        <v>24.638760567398307</v>
      </c>
      <c r="C196" s="132">
        <v>107.76</v>
      </c>
      <c r="D196" s="132">
        <v>36.47828191952941</v>
      </c>
      <c r="E196" s="132">
        <v>27.404789676732044</v>
      </c>
      <c r="F196" s="132">
        <v>48.25106156104065</v>
      </c>
      <c r="G196" s="132">
        <v>48.1162048481174</v>
      </c>
      <c r="H196" s="132">
        <v>46.878485893290026</v>
      </c>
      <c r="I196" s="132" t="s">
        <v>152</v>
      </c>
      <c r="J196" s="239">
        <v>334.321989673849</v>
      </c>
    </row>
    <row r="197" spans="1:10" ht="13.5" customHeight="1" hidden="1">
      <c r="A197" s="136">
        <v>44013</v>
      </c>
      <c r="B197" s="139">
        <v>32.87972166947842</v>
      </c>
      <c r="C197" s="132">
        <v>107.22</v>
      </c>
      <c r="D197" s="132">
        <v>46.025534871911105</v>
      </c>
      <c r="E197" s="132">
        <v>37.13598190175754</v>
      </c>
      <c r="F197" s="132">
        <v>49.55985867230625</v>
      </c>
      <c r="G197" s="132">
        <v>54.337131218567116</v>
      </c>
      <c r="H197" s="132">
        <v>51.812735927249825</v>
      </c>
      <c r="I197" s="132">
        <v>58.30245424400323</v>
      </c>
      <c r="J197" s="194">
        <v>361.04811986590363</v>
      </c>
    </row>
    <row r="198" spans="1:10" ht="13.5" customHeight="1" hidden="1">
      <c r="A198" s="136">
        <v>44044</v>
      </c>
      <c r="B198" s="139">
        <v>43.45986964366522</v>
      </c>
      <c r="C198" s="132">
        <v>106.11</v>
      </c>
      <c r="D198" s="132">
        <v>48.8997036839613</v>
      </c>
      <c r="E198" s="132">
        <v>44.17742392055351</v>
      </c>
      <c r="F198" s="132">
        <v>56.94603521488018</v>
      </c>
      <c r="G198" s="132">
        <v>55.33149743343964</v>
      </c>
      <c r="H198" s="132">
        <v>50.590388778603014</v>
      </c>
      <c r="I198" s="132" t="s">
        <v>152</v>
      </c>
      <c r="J198" s="194">
        <v>376.2516850934675</v>
      </c>
    </row>
    <row r="199" spans="1:10" ht="13.5" customHeight="1" hidden="1">
      <c r="A199" s="136">
        <v>44075</v>
      </c>
      <c r="B199" s="139">
        <v>46.22110392696933</v>
      </c>
      <c r="C199" s="132">
        <v>105.95</v>
      </c>
      <c r="D199" s="132">
        <v>49.92746681167225</v>
      </c>
      <c r="E199" s="132">
        <v>44.956700763869094</v>
      </c>
      <c r="F199" s="132">
        <v>62.01250986408219</v>
      </c>
      <c r="G199" s="132">
        <v>53.10095992179245</v>
      </c>
      <c r="H199" s="132">
        <v>45.733470987728296</v>
      </c>
      <c r="I199" s="132" t="s">
        <v>152</v>
      </c>
      <c r="J199" s="194">
        <v>381.2663894984271</v>
      </c>
    </row>
    <row r="200" spans="1:10" ht="13.5" customHeight="1" hidden="1">
      <c r="A200" s="136">
        <v>44105</v>
      </c>
      <c r="B200" s="139">
        <v>44.531431982427726</v>
      </c>
      <c r="C200" s="132">
        <v>105.51</v>
      </c>
      <c r="D200" s="132">
        <v>49.203152178719655</v>
      </c>
      <c r="E200" s="132">
        <v>45.003403420368414</v>
      </c>
      <c r="F200" s="132">
        <v>51.244861271965355</v>
      </c>
      <c r="G200" s="132">
        <v>51.923335109148596</v>
      </c>
      <c r="H200" s="132">
        <v>44.987836365815134</v>
      </c>
      <c r="I200" s="132">
        <v>56.36168433420186</v>
      </c>
      <c r="J200" s="194">
        <v>404.7938209599599</v>
      </c>
    </row>
    <row r="201" spans="1:10" ht="13.5" customHeight="1" hidden="1">
      <c r="A201" s="136">
        <v>44136</v>
      </c>
      <c r="B201" s="139">
        <v>42.3153276370199</v>
      </c>
      <c r="C201" s="132">
        <v>104.68</v>
      </c>
      <c r="D201" s="132">
        <v>49.62712334247561</v>
      </c>
      <c r="E201" s="132">
        <v>44.93384629340219</v>
      </c>
      <c r="F201" s="132">
        <v>51.283884434391275</v>
      </c>
      <c r="G201" s="132">
        <v>51.95904467306626</v>
      </c>
      <c r="H201" s="132">
        <v>55.63316692960162</v>
      </c>
      <c r="I201" s="132" t="s">
        <v>152</v>
      </c>
      <c r="J201" s="194">
        <v>434.9503762948271</v>
      </c>
    </row>
    <row r="202" spans="1:10" ht="13.5" customHeight="1" hidden="1">
      <c r="A202" s="136">
        <v>44166</v>
      </c>
      <c r="B202" s="139">
        <v>44.54936270352229</v>
      </c>
      <c r="C202" s="132">
        <v>104.13</v>
      </c>
      <c r="D202" s="132">
        <v>51.581344705399246</v>
      </c>
      <c r="E202" s="132">
        <v>43.817091879228904</v>
      </c>
      <c r="F202" s="132">
        <v>57.43385904007961</v>
      </c>
      <c r="G202" s="132">
        <v>58.299778357269375</v>
      </c>
      <c r="H202" s="132">
        <v>52.53940989951202</v>
      </c>
      <c r="I202" s="132" t="s">
        <v>152</v>
      </c>
      <c r="J202" s="194">
        <v>471.8216157066757</v>
      </c>
    </row>
    <row r="203" spans="1:10" ht="8.25" customHeight="1" hidden="1">
      <c r="A203" s="136"/>
      <c r="B203" s="139"/>
      <c r="C203" s="132"/>
      <c r="D203" s="132"/>
      <c r="E203" s="132"/>
      <c r="F203" s="132"/>
      <c r="G203" s="132"/>
      <c r="H203" s="132"/>
      <c r="I203" s="132"/>
      <c r="J203" s="194"/>
    </row>
    <row r="204" spans="1:10" ht="13.5" customHeight="1" hidden="1">
      <c r="A204" s="136">
        <v>44197</v>
      </c>
      <c r="B204" s="139">
        <v>50.17668240527369</v>
      </c>
      <c r="C204" s="132">
        <v>103.55</v>
      </c>
      <c r="D204" s="132">
        <v>56.50651120770398</v>
      </c>
      <c r="E204" s="132">
        <v>48.89227972722978</v>
      </c>
      <c r="F204" s="132">
        <v>63.380745790467515</v>
      </c>
      <c r="G204" s="132">
        <v>63.33049240273249</v>
      </c>
      <c r="H204" s="132" t="s">
        <v>152</v>
      </c>
      <c r="I204" s="132">
        <v>71.89703114948671</v>
      </c>
      <c r="J204" s="194">
        <v>538.1589652469323</v>
      </c>
    </row>
    <row r="205" spans="1:10" ht="13.5" customHeight="1" hidden="1">
      <c r="A205" s="136">
        <v>44228</v>
      </c>
      <c r="B205" s="139">
        <v>55.86132476459077</v>
      </c>
      <c r="C205" s="132">
        <v>104.41</v>
      </c>
      <c r="D205" s="132">
        <v>62.48041695936716</v>
      </c>
      <c r="E205" s="132">
        <v>55.47483548019584</v>
      </c>
      <c r="F205" s="132">
        <v>67.97673103017745</v>
      </c>
      <c r="G205" s="132">
        <v>70.97754587303183</v>
      </c>
      <c r="H205" s="132">
        <v>73.02094028742256</v>
      </c>
      <c r="I205" s="132">
        <v>85.03289238331536</v>
      </c>
      <c r="J205" s="194">
        <v>598.9464562113203</v>
      </c>
    </row>
    <row r="206" spans="1:10" ht="13.5" customHeight="1" hidden="1">
      <c r="A206" s="136">
        <v>44256</v>
      </c>
      <c r="B206" s="139">
        <v>61.68498625576013</v>
      </c>
      <c r="C206" s="132">
        <v>107.08</v>
      </c>
      <c r="D206" s="132">
        <v>68.78813038745989</v>
      </c>
      <c r="E206" s="132">
        <v>60.77062919709986</v>
      </c>
      <c r="F206" s="132">
        <v>71.77028211807199</v>
      </c>
      <c r="G206" s="132">
        <v>73.16260307254699</v>
      </c>
      <c r="H206" s="132">
        <v>72.45244082997131</v>
      </c>
      <c r="I206" s="132">
        <v>91.28351266180535</v>
      </c>
      <c r="J206" s="194">
        <v>615.6276419916261</v>
      </c>
    </row>
    <row r="207" spans="1:10" ht="13.5" customHeight="1" hidden="1">
      <c r="A207" s="136">
        <v>44287</v>
      </c>
      <c r="B207" s="139">
        <v>66.31267097184501</v>
      </c>
      <c r="C207" s="132">
        <v>109.57</v>
      </c>
      <c r="D207" s="132">
        <v>74.24702711867924</v>
      </c>
      <c r="E207" s="132">
        <v>66.86961703791631</v>
      </c>
      <c r="F207" s="132">
        <v>79.42105918171559</v>
      </c>
      <c r="G207" s="132">
        <v>72.75012329284256</v>
      </c>
      <c r="H207" s="132">
        <v>72.01622204655452</v>
      </c>
      <c r="I207" s="132" t="s">
        <v>152</v>
      </c>
      <c r="J207" s="194">
        <v>593.6694365868575</v>
      </c>
    </row>
    <row r="208" spans="1:10" ht="13.5" customHeight="1" hidden="1">
      <c r="A208" s="136">
        <v>44317</v>
      </c>
      <c r="B208" s="139">
        <v>65.56024443132912</v>
      </c>
      <c r="C208" s="132">
        <v>108.84</v>
      </c>
      <c r="D208" s="132">
        <v>76.04778287392863</v>
      </c>
      <c r="E208" s="132">
        <v>65.31998735968126</v>
      </c>
      <c r="F208" s="132">
        <v>82.87456441006482</v>
      </c>
      <c r="G208" s="132">
        <v>76.65117476369608</v>
      </c>
      <c r="H208" s="132">
        <v>76.6311889434104</v>
      </c>
      <c r="I208" s="132" t="s">
        <v>152</v>
      </c>
      <c r="J208" s="194">
        <v>574.9662622046237</v>
      </c>
    </row>
    <row r="209" spans="1:10" ht="13.5" customHeight="1" hidden="1">
      <c r="A209" s="136">
        <v>44348</v>
      </c>
      <c r="B209" s="139">
        <v>69.13676192512993</v>
      </c>
      <c r="C209" s="132">
        <v>109.49</v>
      </c>
      <c r="D209" s="132">
        <v>79.88936108295704</v>
      </c>
      <c r="E209" s="132">
        <v>67.26341770178433</v>
      </c>
      <c r="F209" s="132">
        <v>79.95753989714763</v>
      </c>
      <c r="G209" s="132">
        <v>81.86399415803736</v>
      </c>
      <c r="H209" s="132">
        <v>81.69616001112834</v>
      </c>
      <c r="I209" s="132">
        <v>88.45404581033846</v>
      </c>
      <c r="J209" s="194">
        <v>581.6897150127394</v>
      </c>
    </row>
    <row r="210" spans="1:10" ht="13.5" customHeight="1" hidden="1">
      <c r="A210" s="136">
        <v>44378</v>
      </c>
      <c r="B210" s="139">
        <v>71.75793231918982</v>
      </c>
      <c r="C210" s="132">
        <v>110.56</v>
      </c>
      <c r="D210" s="132">
        <v>84.53229944459594</v>
      </c>
      <c r="E210" s="132">
        <v>71.74328198397495</v>
      </c>
      <c r="F210" s="132">
        <v>88.7714706270372</v>
      </c>
      <c r="G210" s="132">
        <v>83.62767210278349</v>
      </c>
      <c r="H210" s="132">
        <v>82.64149961232195</v>
      </c>
      <c r="I210" s="132">
        <v>87.62623926809374</v>
      </c>
      <c r="J210" s="194">
        <v>624.0785270498276</v>
      </c>
    </row>
    <row r="211" spans="1:10" ht="13.5" customHeight="1" hidden="1">
      <c r="A211" s="136">
        <v>44409</v>
      </c>
      <c r="B211" s="139">
        <v>73.78694123233805</v>
      </c>
      <c r="C211" s="132">
        <v>109.89</v>
      </c>
      <c r="D211" s="132">
        <v>84.20648771357286</v>
      </c>
      <c r="E211" s="132">
        <v>75.9986770863794</v>
      </c>
      <c r="F211" s="132">
        <v>90.94777053018025</v>
      </c>
      <c r="G211" s="132">
        <v>81.66398129323291</v>
      </c>
      <c r="H211" s="132">
        <v>81.52590865334568</v>
      </c>
      <c r="I211" s="132">
        <v>87.578604328897</v>
      </c>
      <c r="J211" s="194">
        <v>679.6211615730065</v>
      </c>
    </row>
    <row r="212" spans="1:10" ht="13.5" customHeight="1" hidden="1">
      <c r="A212" s="136">
        <v>44440</v>
      </c>
      <c r="B212" s="139">
        <v>73.86350859042457</v>
      </c>
      <c r="C212" s="132">
        <v>109.87</v>
      </c>
      <c r="D212" s="132">
        <v>83.26165017228394</v>
      </c>
      <c r="E212" s="132">
        <v>75.23993332130962</v>
      </c>
      <c r="F212" s="132">
        <v>89.37905579445447</v>
      </c>
      <c r="G212" s="132">
        <v>85.24315795082444</v>
      </c>
      <c r="H212" s="132">
        <v>85.45243694805477</v>
      </c>
      <c r="I212" s="132" t="s">
        <v>152</v>
      </c>
      <c r="J212" s="194">
        <v>707.2608856278783</v>
      </c>
    </row>
    <row r="213" spans="1:10" ht="13.5" customHeight="1" hidden="1">
      <c r="A213" s="136">
        <v>44470</v>
      </c>
      <c r="B213" s="139">
        <v>76.93250501240809</v>
      </c>
      <c r="C213" s="132">
        <v>111.4</v>
      </c>
      <c r="D213" s="132">
        <v>88.40362404955343</v>
      </c>
      <c r="E213" s="132">
        <v>76.62140070929617</v>
      </c>
      <c r="F213" s="132">
        <v>99.09776955140906</v>
      </c>
      <c r="G213" s="132">
        <v>94.55686174791774</v>
      </c>
      <c r="H213" s="132">
        <v>100.07097603464695</v>
      </c>
      <c r="I213" s="132">
        <v>107.38440652596621</v>
      </c>
      <c r="J213" s="194">
        <v>795.3253819086111</v>
      </c>
    </row>
    <row r="214" spans="1:10" ht="13.5" customHeight="1">
      <c r="A214" s="136">
        <v>44501</v>
      </c>
      <c r="B214" s="139">
        <v>82.0865296903015</v>
      </c>
      <c r="C214" s="132">
        <v>113.95</v>
      </c>
      <c r="D214" s="132">
        <v>93.225520895775</v>
      </c>
      <c r="E214" s="132">
        <v>82.9505993090238</v>
      </c>
      <c r="F214" s="132">
        <v>97.94963908066387</v>
      </c>
      <c r="G214" s="132">
        <v>95.98749518817219</v>
      </c>
      <c r="H214" s="132">
        <v>100.3243327346403</v>
      </c>
      <c r="I214" s="132">
        <v>106.28643817175781</v>
      </c>
      <c r="J214" s="194">
        <v>840.2181118862865</v>
      </c>
    </row>
    <row r="215" spans="1:10" ht="13.5" customHeight="1">
      <c r="A215" s="136">
        <v>44531</v>
      </c>
      <c r="B215" s="139">
        <v>82.3058392142103</v>
      </c>
      <c r="C215" s="132">
        <v>113.99</v>
      </c>
      <c r="D215" s="132">
        <v>88.52756092929653</v>
      </c>
      <c r="E215" s="132">
        <v>86.96831572498373</v>
      </c>
      <c r="F215" s="132">
        <v>95.51688990031444</v>
      </c>
      <c r="G215" s="132">
        <v>92.60525125609198</v>
      </c>
      <c r="H215" s="132">
        <v>93.7325966869322</v>
      </c>
      <c r="I215" s="132">
        <v>103.76717087696404</v>
      </c>
      <c r="J215" s="194">
        <v>812.5794014350596</v>
      </c>
    </row>
    <row r="216" spans="1:10" ht="8.25" customHeight="1">
      <c r="A216" s="136"/>
      <c r="B216" s="139"/>
      <c r="C216" s="132"/>
      <c r="D216" s="132"/>
      <c r="E216" s="132"/>
      <c r="F216" s="132"/>
      <c r="G216" s="132"/>
      <c r="H216" s="132"/>
      <c r="I216" s="132"/>
      <c r="J216" s="194"/>
    </row>
    <row r="217" spans="1:10" ht="13.5" customHeight="1">
      <c r="A217" s="136">
        <v>44562</v>
      </c>
      <c r="B217" s="139">
        <v>79.68985849975458</v>
      </c>
      <c r="C217" s="132">
        <v>114.93</v>
      </c>
      <c r="D217" s="132">
        <v>93.0948567249781</v>
      </c>
      <c r="E217" s="132">
        <v>83.82274879000701</v>
      </c>
      <c r="F217" s="132">
        <v>96.67051829020328</v>
      </c>
      <c r="G217" s="132">
        <v>99.20485192150991</v>
      </c>
      <c r="H217" s="132">
        <v>111.48095905569764</v>
      </c>
      <c r="I217" s="132">
        <v>105.62460165391398</v>
      </c>
      <c r="J217" s="194">
        <v>772.810612131151</v>
      </c>
    </row>
    <row r="218" spans="1:10" ht="13.5" customHeight="1">
      <c r="A218" s="136">
        <v>44593</v>
      </c>
      <c r="B218" s="139">
        <v>86.75336973037119</v>
      </c>
      <c r="C218" s="132">
        <v>114.83</v>
      </c>
      <c r="D218" s="132">
        <v>102.27027454485535</v>
      </c>
      <c r="E218" s="132">
        <v>84.47351842725209</v>
      </c>
      <c r="F218" s="132">
        <v>103.38224745612669</v>
      </c>
      <c r="G218" s="132">
        <v>106.69129466727435</v>
      </c>
      <c r="H218" s="132" t="s">
        <v>152</v>
      </c>
      <c r="I218" s="132">
        <v>118.6269937182465</v>
      </c>
      <c r="J218" s="194">
        <v>778.9807766220453</v>
      </c>
    </row>
    <row r="219" spans="1:10" ht="13.5" customHeight="1">
      <c r="A219" s="136">
        <v>44621</v>
      </c>
      <c r="B219" s="139">
        <v>91.82204471239</v>
      </c>
      <c r="C219" s="132">
        <v>115.88</v>
      </c>
      <c r="D219" s="132">
        <v>113.82432612843218</v>
      </c>
      <c r="E219" s="132">
        <v>93.01034585028358</v>
      </c>
      <c r="F219" s="132">
        <v>124.19225304743384</v>
      </c>
      <c r="G219" s="132">
        <v>131.8933768201896</v>
      </c>
      <c r="H219" s="132">
        <v>131.1715480023466</v>
      </c>
      <c r="I219" s="132">
        <v>133.40892163821408</v>
      </c>
      <c r="J219" s="194">
        <v>857.0586899573091</v>
      </c>
    </row>
    <row r="220" spans="1:10" ht="13.5" customHeight="1">
      <c r="A220" s="136">
        <v>44652</v>
      </c>
      <c r="B220" s="139">
        <v>108.18114171447073</v>
      </c>
      <c r="C220" s="132">
        <v>122.81</v>
      </c>
      <c r="D220" s="132">
        <v>121.2274121910864</v>
      </c>
      <c r="E220" s="132">
        <v>108.72620002419848</v>
      </c>
      <c r="F220" s="132">
        <v>148.09790643906842</v>
      </c>
      <c r="G220" s="132">
        <v>132.80599428499403</v>
      </c>
      <c r="H220" s="132" t="s">
        <v>152</v>
      </c>
      <c r="I220" s="132">
        <v>146.172704644658</v>
      </c>
      <c r="J220" s="194">
        <v>887.1230056280372</v>
      </c>
    </row>
    <row r="221" spans="1:10" ht="13.5" customHeight="1">
      <c r="A221" s="136">
        <v>44682</v>
      </c>
      <c r="B221" s="139">
        <v>107.81815719066728</v>
      </c>
      <c r="C221" s="132">
        <v>129.22</v>
      </c>
      <c r="D221" s="132">
        <v>129.93942190079693</v>
      </c>
      <c r="E221" s="132">
        <v>104.35171388092108</v>
      </c>
      <c r="F221" s="132">
        <v>158.37306836660997</v>
      </c>
      <c r="G221" s="132">
        <v>146.65652728730763</v>
      </c>
      <c r="H221" s="132" t="s">
        <v>152</v>
      </c>
      <c r="I221" s="132">
        <v>147.72533473631958</v>
      </c>
      <c r="J221" s="194">
        <v>886.3985838480633</v>
      </c>
    </row>
    <row r="222" spans="1:10" ht="13.5" customHeight="1">
      <c r="A222" s="136">
        <v>44713</v>
      </c>
      <c r="B222" s="139">
        <v>116.91940881598195</v>
      </c>
      <c r="C222" s="132">
        <v>130.37</v>
      </c>
      <c r="D222" s="132">
        <v>133.98270312105265</v>
      </c>
      <c r="E222" s="132">
        <v>101.73592942450033</v>
      </c>
      <c r="F222" s="132">
        <v>202.63036331081162</v>
      </c>
      <c r="G222" s="132">
        <v>139.39362622118608</v>
      </c>
      <c r="H222" s="132" t="s">
        <v>152</v>
      </c>
      <c r="I222" s="132">
        <v>158.03516207388412</v>
      </c>
      <c r="J222" s="194">
        <v>825.5009449272504</v>
      </c>
    </row>
    <row r="223" spans="1:10" ht="13.5" customHeight="1">
      <c r="A223" s="136">
        <v>44743</v>
      </c>
      <c r="B223" s="139">
        <v>116.38068164810336</v>
      </c>
      <c r="C223" s="132">
        <v>136.03</v>
      </c>
      <c r="D223" s="132">
        <v>123.30813322162133</v>
      </c>
      <c r="E223" s="132">
        <v>97.76257181484127</v>
      </c>
      <c r="F223" s="132">
        <v>162.79986203083587</v>
      </c>
      <c r="G223" s="132">
        <v>166.72753041005447</v>
      </c>
      <c r="H223" s="132" t="s">
        <v>152</v>
      </c>
      <c r="I223" s="132">
        <v>157.22788762221526</v>
      </c>
      <c r="J223" s="194">
        <v>790.4633980783254</v>
      </c>
    </row>
    <row r="224" spans="1:10" ht="12.75" customHeight="1">
      <c r="A224" s="136">
        <v>44774</v>
      </c>
      <c r="B224" s="139">
        <v>112.46394126913121</v>
      </c>
      <c r="C224" s="132">
        <v>135.22</v>
      </c>
      <c r="D224" s="132">
        <v>114.80052380440999</v>
      </c>
      <c r="E224" s="132">
        <v>92.99545365623787</v>
      </c>
      <c r="F224" s="132">
        <v>330.20006896204495</v>
      </c>
      <c r="G224" s="132">
        <v>110.74176039990542</v>
      </c>
      <c r="H224" s="132" t="s">
        <v>152</v>
      </c>
      <c r="I224" s="132">
        <v>149.34004113038782</v>
      </c>
      <c r="J224" s="194">
        <v>731.719014593707</v>
      </c>
    </row>
    <row r="225" spans="1:10" ht="12.75" customHeight="1">
      <c r="A225" s="136">
        <v>44805</v>
      </c>
      <c r="B225" s="139">
        <v>110.85615445754225</v>
      </c>
      <c r="C225" s="132">
        <v>139.93</v>
      </c>
      <c r="D225" s="132">
        <v>106.43165990148925</v>
      </c>
      <c r="E225" s="132">
        <v>86.04937031874019</v>
      </c>
      <c r="F225" s="132">
        <v>171.47458851090167</v>
      </c>
      <c r="G225" s="132">
        <v>83.20306061883576</v>
      </c>
      <c r="H225" s="132" t="s">
        <v>152</v>
      </c>
      <c r="I225" s="132">
        <v>144.3894522442239</v>
      </c>
      <c r="J225" s="194">
        <v>710.9338685652453</v>
      </c>
    </row>
    <row r="226" spans="1:10" ht="12.75" customHeight="1">
      <c r="A226" s="136">
        <v>44835</v>
      </c>
      <c r="B226" s="139">
        <v>106.02886152191014</v>
      </c>
      <c r="C226" s="132">
        <v>145.07</v>
      </c>
      <c r="D226" s="132">
        <v>97.39845419307868</v>
      </c>
      <c r="E226" s="132">
        <v>77.70873172202708</v>
      </c>
      <c r="F226" s="132">
        <v>133.14757029407568</v>
      </c>
      <c r="G226" s="132">
        <v>97.84551462156428</v>
      </c>
      <c r="H226" s="132" t="s">
        <v>152</v>
      </c>
      <c r="I226" s="132">
        <v>129.1901335388063</v>
      </c>
      <c r="J226" s="194">
        <v>657.276061375731</v>
      </c>
    </row>
    <row r="227" spans="1:10" ht="12.75" customHeight="1">
      <c r="A227" s="136">
        <v>44866</v>
      </c>
      <c r="B227" s="139">
        <v>100.38330023570124</v>
      </c>
      <c r="C227" s="132">
        <v>146.25</v>
      </c>
      <c r="D227" s="132">
        <v>97.49145823278164</v>
      </c>
      <c r="E227" s="132">
        <v>77.94795878918738</v>
      </c>
      <c r="F227" s="132">
        <v>129.4566944601183</v>
      </c>
      <c r="G227" s="132">
        <v>100.87534450367575</v>
      </c>
      <c r="H227" s="132">
        <v>143.01743595625476</v>
      </c>
      <c r="I227" s="132">
        <v>120.72805904868545</v>
      </c>
      <c r="J227" s="194">
        <v>649.2022761463928</v>
      </c>
    </row>
    <row r="228" spans="1:10" ht="8.25" customHeight="1" thickBot="1">
      <c r="A228" s="195"/>
      <c r="B228" s="196"/>
      <c r="C228" s="197"/>
      <c r="D228" s="197"/>
      <c r="E228" s="197"/>
      <c r="F228" s="197"/>
      <c r="G228" s="197"/>
      <c r="H228" s="197"/>
      <c r="I228" s="197"/>
      <c r="J228" s="198"/>
    </row>
    <row r="229" s="43" customFormat="1" ht="13.5" customHeight="1">
      <c r="A229" s="105" t="s">
        <v>245</v>
      </c>
    </row>
    <row r="230" s="43" customFormat="1" ht="14.25" customHeight="1">
      <c r="A230" s="105" t="s">
        <v>437</v>
      </c>
    </row>
    <row r="231" s="43" customFormat="1" ht="13.5" customHeight="1">
      <c r="A231" s="105" t="s">
        <v>311</v>
      </c>
    </row>
    <row r="232" s="43" customFormat="1" ht="13.5" customHeight="1">
      <c r="A232" s="105" t="s">
        <v>274</v>
      </c>
    </row>
    <row r="233" ht="12.75" customHeight="1"/>
  </sheetData>
  <sheetProtection/>
  <mergeCells count="20">
    <mergeCell ref="I125:I126"/>
    <mergeCell ref="J125:J126"/>
    <mergeCell ref="A5:A7"/>
    <mergeCell ref="A122:A124"/>
    <mergeCell ref="F8:F9"/>
    <mergeCell ref="G8:G9"/>
    <mergeCell ref="H8:H9"/>
    <mergeCell ref="I8:I9"/>
    <mergeCell ref="B125:B126"/>
    <mergeCell ref="D125:D126"/>
    <mergeCell ref="E125:E126"/>
    <mergeCell ref="F125:F126"/>
    <mergeCell ref="G125:G126"/>
    <mergeCell ref="H125:H126"/>
    <mergeCell ref="B122:C124"/>
    <mergeCell ref="B5:B7"/>
    <mergeCell ref="B8:B9"/>
    <mergeCell ref="C8:C9"/>
    <mergeCell ref="D8:D9"/>
    <mergeCell ref="E8:E9"/>
  </mergeCells>
  <printOptions/>
  <pageMargins left="0.6692913385826772" right="0.1968503937007874" top="0.5905511811023623" bottom="0" header="0.5118110236220472" footer="0.5118110236220472"/>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L222"/>
  <sheetViews>
    <sheetView zoomScale="60" zoomScaleNormal="60" zoomScalePageLayoutView="0" workbookViewId="0" topLeftCell="A1">
      <selection activeCell="A1" sqref="A1"/>
    </sheetView>
  </sheetViews>
  <sheetFormatPr defaultColWidth="9.00390625" defaultRowHeight="13.5"/>
  <cols>
    <col min="1" max="1" width="14.25390625" style="124" customWidth="1"/>
    <col min="2" max="11" width="8.375" style="90" customWidth="1"/>
    <col min="12" max="12" width="8.25390625" style="90" customWidth="1"/>
    <col min="13" max="16384" width="9.00390625" style="90" customWidth="1"/>
  </cols>
  <sheetData>
    <row r="1" ht="13.5" thickBot="1">
      <c r="A1" s="124" t="s">
        <v>376</v>
      </c>
    </row>
    <row r="2" spans="1:12" ht="12.75">
      <c r="A2" s="114" t="s">
        <v>295</v>
      </c>
      <c r="B2" s="208" t="s">
        <v>287</v>
      </c>
      <c r="C2" s="242"/>
      <c r="D2" s="242"/>
      <c r="E2" s="242"/>
      <c r="F2" s="242"/>
      <c r="G2" s="242"/>
      <c r="H2" s="242"/>
      <c r="I2" s="242"/>
      <c r="J2" s="243"/>
      <c r="K2" s="244" t="s">
        <v>154</v>
      </c>
      <c r="L2" s="144"/>
    </row>
    <row r="3" spans="1:12" ht="13.5" thickBot="1">
      <c r="A3" s="115" t="s">
        <v>439</v>
      </c>
      <c r="B3" s="63" t="s">
        <v>44</v>
      </c>
      <c r="C3" s="64" t="s">
        <v>45</v>
      </c>
      <c r="D3" s="29" t="s">
        <v>46</v>
      </c>
      <c r="E3" s="64" t="s">
        <v>47</v>
      </c>
      <c r="F3" s="64" t="s">
        <v>48</v>
      </c>
      <c r="G3" s="65" t="s">
        <v>49</v>
      </c>
      <c r="H3" s="64" t="s">
        <v>50</v>
      </c>
      <c r="I3" s="64" t="s">
        <v>155</v>
      </c>
      <c r="J3" s="66" t="s">
        <v>315</v>
      </c>
      <c r="K3" s="67" t="s">
        <v>41</v>
      </c>
      <c r="L3" s="39" t="s">
        <v>312</v>
      </c>
    </row>
    <row r="4" spans="1:12" ht="7.5" customHeight="1">
      <c r="A4" s="175"/>
      <c r="B4" s="68"/>
      <c r="C4" s="69"/>
      <c r="D4" s="69"/>
      <c r="E4" s="69"/>
      <c r="F4" s="69"/>
      <c r="G4" s="70"/>
      <c r="H4" s="69"/>
      <c r="I4" s="69"/>
      <c r="J4" s="71"/>
      <c r="K4" s="72"/>
      <c r="L4" s="73"/>
    </row>
    <row r="5" spans="1:12" ht="15.75" customHeight="1" hidden="1">
      <c r="A5" s="99" t="s">
        <v>416</v>
      </c>
      <c r="B5" s="88">
        <v>14805.583</v>
      </c>
      <c r="C5" s="92">
        <v>3732.556</v>
      </c>
      <c r="D5" s="92">
        <v>6514.55</v>
      </c>
      <c r="E5" s="92">
        <v>4682.937</v>
      </c>
      <c r="F5" s="87">
        <v>954.4380000000001</v>
      </c>
      <c r="G5" s="92">
        <v>25674.725999999995</v>
      </c>
      <c r="H5" s="92">
        <v>10134.237000000001</v>
      </c>
      <c r="I5" s="92">
        <v>2774.579</v>
      </c>
      <c r="J5" s="93">
        <v>83631.844</v>
      </c>
      <c r="K5" s="97">
        <v>46839</v>
      </c>
      <c r="L5" s="134">
        <v>416.63</v>
      </c>
    </row>
    <row r="6" spans="1:12" ht="15.75" customHeight="1" hidden="1">
      <c r="A6" s="99" t="s">
        <v>417</v>
      </c>
      <c r="B6" s="88">
        <v>11265.533</v>
      </c>
      <c r="C6" s="92">
        <v>4182.2660000000005</v>
      </c>
      <c r="D6" s="92">
        <v>5132.676</v>
      </c>
      <c r="E6" s="92">
        <v>4976.631</v>
      </c>
      <c r="F6" s="87">
        <v>2494.0950000000003</v>
      </c>
      <c r="G6" s="92">
        <v>28702.344</v>
      </c>
      <c r="H6" s="92">
        <v>9922.935</v>
      </c>
      <c r="I6" s="92">
        <v>3075.79</v>
      </c>
      <c r="J6" s="93">
        <v>82852.16900000001</v>
      </c>
      <c r="K6" s="97">
        <v>57198</v>
      </c>
      <c r="L6" s="134">
        <v>517.14</v>
      </c>
    </row>
    <row r="7" spans="1:12" ht="15.75" customHeight="1" hidden="1">
      <c r="A7" s="99" t="s">
        <v>418</v>
      </c>
      <c r="B7" s="88">
        <v>9330.527</v>
      </c>
      <c r="C7" s="92">
        <v>4320.63</v>
      </c>
      <c r="D7" s="92">
        <v>4153.036999999999</v>
      </c>
      <c r="E7" s="92">
        <v>2168.486</v>
      </c>
      <c r="F7" s="87">
        <v>3695.647</v>
      </c>
      <c r="G7" s="92">
        <v>30116.008</v>
      </c>
      <c r="H7" s="92">
        <v>8734.971000000001</v>
      </c>
      <c r="I7" s="92">
        <v>2894.035</v>
      </c>
      <c r="J7" s="93">
        <v>77327.07899999998</v>
      </c>
      <c r="K7" s="97">
        <v>56252</v>
      </c>
      <c r="L7" s="134">
        <v>515.68</v>
      </c>
    </row>
    <row r="8" spans="1:12" ht="15.75" customHeight="1">
      <c r="A8" s="99" t="s">
        <v>419</v>
      </c>
      <c r="B8" s="88">
        <v>10594.480000000001</v>
      </c>
      <c r="C8" s="92">
        <v>3961.673</v>
      </c>
      <c r="D8" s="92">
        <v>2226.411</v>
      </c>
      <c r="E8" s="92">
        <v>1034.163</v>
      </c>
      <c r="F8" s="87">
        <v>4721.717</v>
      </c>
      <c r="G8" s="92">
        <v>29102.733</v>
      </c>
      <c r="H8" s="92">
        <v>8734.427</v>
      </c>
      <c r="I8" s="92">
        <v>2449.706</v>
      </c>
      <c r="J8" s="93">
        <v>74463.881</v>
      </c>
      <c r="K8" s="97">
        <v>43042</v>
      </c>
      <c r="L8" s="134">
        <v>401.37</v>
      </c>
    </row>
    <row r="9" spans="1:12" ht="15.75" customHeight="1">
      <c r="A9" s="99" t="s">
        <v>420</v>
      </c>
      <c r="B9" s="88">
        <v>10113.271</v>
      </c>
      <c r="C9" s="92">
        <v>4293.195000000001</v>
      </c>
      <c r="D9" s="92">
        <v>1885.9119999999998</v>
      </c>
      <c r="E9" s="92">
        <v>1325.207</v>
      </c>
      <c r="F9" s="87">
        <v>7070.023999999999</v>
      </c>
      <c r="G9" s="92">
        <v>26638.894</v>
      </c>
      <c r="H9" s="92">
        <v>8970.202</v>
      </c>
      <c r="I9" s="92">
        <v>1904.2860000000005</v>
      </c>
      <c r="J9" s="93">
        <v>74316.276</v>
      </c>
      <c r="K9" s="97">
        <v>57555</v>
      </c>
      <c r="L9" s="134">
        <v>525.01</v>
      </c>
    </row>
    <row r="10" spans="1:12" ht="6" customHeight="1">
      <c r="A10" s="99"/>
      <c r="B10" s="88"/>
      <c r="C10" s="92"/>
      <c r="D10" s="92"/>
      <c r="E10" s="92"/>
      <c r="F10" s="92"/>
      <c r="G10" s="92"/>
      <c r="H10" s="92"/>
      <c r="I10" s="92"/>
      <c r="J10" s="93"/>
      <c r="K10" s="97"/>
      <c r="L10" s="134"/>
    </row>
    <row r="11" spans="1:12" ht="15.75" customHeight="1" hidden="1">
      <c r="A11" s="99" t="s">
        <v>421</v>
      </c>
      <c r="B11" s="88">
        <v>14238.466999999999</v>
      </c>
      <c r="C11" s="109">
        <v>4012.863</v>
      </c>
      <c r="D11" s="109">
        <v>6663.023</v>
      </c>
      <c r="E11" s="109">
        <v>4738.732</v>
      </c>
      <c r="F11" s="109">
        <v>940.392</v>
      </c>
      <c r="G11" s="109">
        <v>26826.492000000002</v>
      </c>
      <c r="H11" s="109">
        <v>9862.604</v>
      </c>
      <c r="I11" s="109">
        <v>2837.3149999999996</v>
      </c>
      <c r="J11" s="93">
        <v>83888.22</v>
      </c>
      <c r="K11" s="97">
        <v>48591</v>
      </c>
      <c r="L11" s="134">
        <v>438.06</v>
      </c>
    </row>
    <row r="12" spans="1:12" ht="15.75" customHeight="1" hidden="1">
      <c r="A12" s="99" t="s">
        <v>422</v>
      </c>
      <c r="B12" s="88">
        <v>9960.048999999999</v>
      </c>
      <c r="C12" s="109">
        <v>4320.471</v>
      </c>
      <c r="D12" s="109">
        <v>4759.286</v>
      </c>
      <c r="E12" s="109">
        <v>4735.755000000001</v>
      </c>
      <c r="F12" s="109">
        <v>2828.633</v>
      </c>
      <c r="G12" s="109">
        <v>29448.945</v>
      </c>
      <c r="H12" s="109">
        <v>9692.010999999999</v>
      </c>
      <c r="I12" s="109">
        <v>2631.425</v>
      </c>
      <c r="J12" s="93">
        <v>80552.98</v>
      </c>
      <c r="K12" s="97">
        <v>60362</v>
      </c>
      <c r="L12" s="134">
        <v>545.02</v>
      </c>
    </row>
    <row r="13" spans="1:12" ht="15.75" customHeight="1" hidden="1">
      <c r="A13" s="99" t="s">
        <v>423</v>
      </c>
      <c r="B13" s="88">
        <v>9938.459</v>
      </c>
      <c r="C13" s="109">
        <v>4248.787</v>
      </c>
      <c r="D13" s="109">
        <v>3368.555</v>
      </c>
      <c r="E13" s="109">
        <v>1443.543</v>
      </c>
      <c r="F13" s="109">
        <v>4166.463</v>
      </c>
      <c r="G13" s="109">
        <v>29970.021</v>
      </c>
      <c r="H13" s="109">
        <v>8593.462</v>
      </c>
      <c r="I13" s="109">
        <v>2950.5789999999997</v>
      </c>
      <c r="J13" s="93">
        <v>76498.009</v>
      </c>
      <c r="K13" s="97">
        <v>53527</v>
      </c>
      <c r="L13" s="134">
        <v>492.33</v>
      </c>
    </row>
    <row r="14" spans="1:12" ht="15.75" customHeight="1">
      <c r="A14" s="99" t="s">
        <v>424</v>
      </c>
      <c r="B14" s="88">
        <v>10468.670999999998</v>
      </c>
      <c r="C14" s="109">
        <v>4015.018</v>
      </c>
      <c r="D14" s="109">
        <v>2139.181</v>
      </c>
      <c r="E14" s="109">
        <v>1033.26</v>
      </c>
      <c r="F14" s="109">
        <v>6168.077</v>
      </c>
      <c r="G14" s="109">
        <v>28441.914999999997</v>
      </c>
      <c r="H14" s="109">
        <v>9118.960000000001</v>
      </c>
      <c r="I14" s="109">
        <v>2395.46</v>
      </c>
      <c r="J14" s="93">
        <v>76356.811</v>
      </c>
      <c r="K14" s="97">
        <v>41258</v>
      </c>
      <c r="L14" s="134">
        <v>389.86</v>
      </c>
    </row>
    <row r="15" spans="1:12" ht="15.75" customHeight="1">
      <c r="A15" s="99" t="s">
        <v>425</v>
      </c>
      <c r="B15" s="88">
        <v>9787.315</v>
      </c>
      <c r="C15" s="109">
        <v>4010.899000000001</v>
      </c>
      <c r="D15" s="109">
        <v>2170.313</v>
      </c>
      <c r="E15" s="109">
        <v>1394.781</v>
      </c>
      <c r="F15" s="109">
        <v>5605.598</v>
      </c>
      <c r="G15" s="109">
        <v>27341.499999999996</v>
      </c>
      <c r="H15" s="109">
        <v>7058.348999999999</v>
      </c>
      <c r="I15" s="109">
        <v>2229.119</v>
      </c>
      <c r="J15" s="93">
        <v>71459.413</v>
      </c>
      <c r="K15" s="97">
        <v>70021</v>
      </c>
      <c r="L15" s="134">
        <v>621.36</v>
      </c>
    </row>
    <row r="16" spans="1:12" ht="6.75" customHeight="1">
      <c r="A16" s="99"/>
      <c r="B16" s="88"/>
      <c r="C16" s="109"/>
      <c r="D16" s="109"/>
      <c r="E16" s="109"/>
      <c r="F16" s="109"/>
      <c r="G16" s="109"/>
      <c r="H16" s="109"/>
      <c r="I16" s="109"/>
      <c r="J16" s="93" t="s">
        <v>0</v>
      </c>
      <c r="K16" s="97"/>
      <c r="L16" s="134"/>
    </row>
    <row r="17" spans="1:12" ht="15" customHeight="1" hidden="1">
      <c r="A17" s="99" t="s">
        <v>426</v>
      </c>
      <c r="B17" s="88">
        <v>6353.735999999999</v>
      </c>
      <c r="C17" s="109">
        <v>1833.7400000000002</v>
      </c>
      <c r="D17" s="109">
        <v>2835.109</v>
      </c>
      <c r="E17" s="109">
        <v>2246.718</v>
      </c>
      <c r="F17" s="107">
        <v>350.71299999999997</v>
      </c>
      <c r="G17" s="109">
        <v>12870.342999999999</v>
      </c>
      <c r="H17" s="109">
        <v>4627.397</v>
      </c>
      <c r="I17" s="109">
        <v>1271.048</v>
      </c>
      <c r="J17" s="93">
        <v>38894.384</v>
      </c>
      <c r="K17" s="97">
        <v>47831</v>
      </c>
      <c r="L17" s="134">
        <v>430.76</v>
      </c>
    </row>
    <row r="18" spans="1:12" ht="15" customHeight="1" hidden="1">
      <c r="A18" s="99" t="s">
        <v>427</v>
      </c>
      <c r="B18" s="88">
        <v>7884.731</v>
      </c>
      <c r="C18" s="109">
        <v>2179.123</v>
      </c>
      <c r="D18" s="109">
        <v>3827.9139999999998</v>
      </c>
      <c r="E18" s="109">
        <v>2492.014</v>
      </c>
      <c r="F18" s="107">
        <v>589.6790000000001</v>
      </c>
      <c r="G18" s="109">
        <v>13956.149</v>
      </c>
      <c r="H18" s="109">
        <v>5235.206999999999</v>
      </c>
      <c r="I18" s="109">
        <v>1566.267</v>
      </c>
      <c r="J18" s="93">
        <v>44993.835999999996</v>
      </c>
      <c r="K18" s="97">
        <v>49248</v>
      </c>
      <c r="L18" s="134">
        <v>444.38</v>
      </c>
    </row>
    <row r="19" spans="1:12" ht="15" customHeight="1" hidden="1">
      <c r="A19" s="99" t="s">
        <v>428</v>
      </c>
      <c r="B19" s="88">
        <v>4542.976</v>
      </c>
      <c r="C19" s="109">
        <v>1891.069</v>
      </c>
      <c r="D19" s="109">
        <v>2105.493</v>
      </c>
      <c r="E19" s="109">
        <v>2247.1380000000004</v>
      </c>
      <c r="F19" s="107">
        <v>1139.498</v>
      </c>
      <c r="G19" s="109">
        <v>14085.576</v>
      </c>
      <c r="H19" s="109">
        <v>4616.915999999999</v>
      </c>
      <c r="I19" s="109">
        <v>1493.441</v>
      </c>
      <c r="J19" s="93">
        <v>38223.51</v>
      </c>
      <c r="K19" s="97">
        <v>56941</v>
      </c>
      <c r="L19" s="134">
        <v>518.13</v>
      </c>
    </row>
    <row r="20" spans="1:12" ht="15" customHeight="1" hidden="1">
      <c r="A20" s="99" t="s">
        <v>429</v>
      </c>
      <c r="B20" s="88">
        <v>5417.072999999999</v>
      </c>
      <c r="C20" s="109">
        <v>2429.402</v>
      </c>
      <c r="D20" s="109">
        <v>2653.7929999999997</v>
      </c>
      <c r="E20" s="109">
        <v>2488.617</v>
      </c>
      <c r="F20" s="107">
        <v>1689.135</v>
      </c>
      <c r="G20" s="109">
        <v>15363.369</v>
      </c>
      <c r="H20" s="109">
        <v>5075.094999999999</v>
      </c>
      <c r="I20" s="109">
        <v>1137.9840000000002</v>
      </c>
      <c r="J20" s="93">
        <v>42329.469999999994</v>
      </c>
      <c r="K20" s="97">
        <v>63452</v>
      </c>
      <c r="L20" s="134">
        <v>569.3</v>
      </c>
    </row>
    <row r="21" spans="1:12" ht="15" customHeight="1" hidden="1">
      <c r="A21" s="99" t="s">
        <v>430</v>
      </c>
      <c r="B21" s="88">
        <v>4526.431</v>
      </c>
      <c r="C21" s="109">
        <v>1772.442</v>
      </c>
      <c r="D21" s="109">
        <v>1721.189</v>
      </c>
      <c r="E21" s="109">
        <v>478.647</v>
      </c>
      <c r="F21" s="107">
        <v>1432.5770000000002</v>
      </c>
      <c r="G21" s="109">
        <v>14974.269</v>
      </c>
      <c r="H21" s="109">
        <v>3719.121</v>
      </c>
      <c r="I21" s="109">
        <v>1703.0369999999998</v>
      </c>
      <c r="J21" s="93">
        <v>35756.261</v>
      </c>
      <c r="K21" s="97">
        <v>54237</v>
      </c>
      <c r="L21" s="134">
        <v>498.89</v>
      </c>
    </row>
    <row r="22" spans="1:12" ht="15" customHeight="1" hidden="1">
      <c r="A22" s="99" t="s">
        <v>431</v>
      </c>
      <c r="B22" s="88">
        <v>5412.028</v>
      </c>
      <c r="C22" s="109">
        <v>2476.345</v>
      </c>
      <c r="D22" s="109">
        <v>1647.366</v>
      </c>
      <c r="E22" s="109">
        <v>964.8960000000001</v>
      </c>
      <c r="F22" s="107">
        <v>2733.886</v>
      </c>
      <c r="G22" s="109">
        <v>14995.752</v>
      </c>
      <c r="H22" s="109">
        <v>4874.341</v>
      </c>
      <c r="I22" s="109">
        <v>1247.542</v>
      </c>
      <c r="J22" s="93">
        <v>40741.74800000001</v>
      </c>
      <c r="K22" s="97">
        <v>52904</v>
      </c>
      <c r="L22" s="134">
        <v>486.57</v>
      </c>
    </row>
    <row r="23" spans="1:12" ht="15" customHeight="1" hidden="1">
      <c r="A23" s="99" t="s">
        <v>432</v>
      </c>
      <c r="B23" s="88">
        <v>4534.98</v>
      </c>
      <c r="C23" s="109">
        <v>1761.27</v>
      </c>
      <c r="D23" s="109">
        <v>931.2060000000001</v>
      </c>
      <c r="E23" s="109">
        <v>359.183</v>
      </c>
      <c r="F23" s="107">
        <v>2121.852</v>
      </c>
      <c r="G23" s="109">
        <v>13406.697999999999</v>
      </c>
      <c r="H23" s="109">
        <v>3644.1240000000003</v>
      </c>
      <c r="I23" s="109">
        <v>1308.6039999999998</v>
      </c>
      <c r="J23" s="93">
        <v>33416.948000000004</v>
      </c>
      <c r="K23" s="97">
        <v>41251</v>
      </c>
      <c r="L23" s="134">
        <v>384.76</v>
      </c>
    </row>
    <row r="24" spans="1:12" ht="15" customHeight="1" hidden="1">
      <c r="A24" s="99" t="s">
        <v>433</v>
      </c>
      <c r="B24" s="88">
        <v>5933.691</v>
      </c>
      <c r="C24" s="109">
        <v>2253.748</v>
      </c>
      <c r="D24" s="109">
        <v>1207.975</v>
      </c>
      <c r="E24" s="109">
        <v>674.0769999999999</v>
      </c>
      <c r="F24" s="107">
        <v>4046.225</v>
      </c>
      <c r="G24" s="109">
        <v>15035.216999999997</v>
      </c>
      <c r="H24" s="109">
        <v>5474.835999999999</v>
      </c>
      <c r="I24" s="109">
        <v>1086.856</v>
      </c>
      <c r="J24" s="93">
        <v>42939.863</v>
      </c>
      <c r="K24" s="97">
        <v>41263</v>
      </c>
      <c r="L24" s="134">
        <v>393.83</v>
      </c>
    </row>
    <row r="25" spans="1:12" ht="15" customHeight="1" hidden="1">
      <c r="A25" s="99" t="s">
        <v>434</v>
      </c>
      <c r="B25" s="88">
        <v>4387.599</v>
      </c>
      <c r="C25" s="109">
        <v>2036.2800000000002</v>
      </c>
      <c r="D25" s="109">
        <v>784.1080000000001</v>
      </c>
      <c r="E25" s="109">
        <v>654.27</v>
      </c>
      <c r="F25" s="107">
        <v>2956.3379999999997</v>
      </c>
      <c r="G25" s="109">
        <v>12739.317</v>
      </c>
      <c r="H25" s="109">
        <v>3742.8659999999995</v>
      </c>
      <c r="I25" s="109">
        <v>1017.765</v>
      </c>
      <c r="J25" s="93">
        <v>33531.758</v>
      </c>
      <c r="K25" s="97">
        <v>53476</v>
      </c>
      <c r="L25" s="134">
        <v>487.17</v>
      </c>
    </row>
    <row r="26" spans="1:12" ht="15" customHeight="1">
      <c r="A26" s="99" t="s">
        <v>435</v>
      </c>
      <c r="B26" s="88">
        <v>5399.716</v>
      </c>
      <c r="C26" s="109">
        <v>1974.619</v>
      </c>
      <c r="D26" s="109">
        <v>1386.205</v>
      </c>
      <c r="E26" s="109">
        <v>740.511</v>
      </c>
      <c r="F26" s="107">
        <v>2649.26</v>
      </c>
      <c r="G26" s="109">
        <v>14602.183</v>
      </c>
      <c r="H26" s="109">
        <v>3315.4829999999997</v>
      </c>
      <c r="I26" s="109">
        <v>1211.354</v>
      </c>
      <c r="J26" s="93">
        <v>37927.655</v>
      </c>
      <c r="K26" s="97">
        <v>84649</v>
      </c>
      <c r="L26" s="134">
        <v>740</v>
      </c>
    </row>
    <row r="27" spans="1:12" ht="15" customHeight="1">
      <c r="A27" s="99" t="s">
        <v>436</v>
      </c>
      <c r="B27" s="88">
        <v>6252.373</v>
      </c>
      <c r="C27" s="109">
        <v>1425.3709999999999</v>
      </c>
      <c r="D27" s="109">
        <v>1095.9199999999998</v>
      </c>
      <c r="E27" s="109">
        <v>659.899</v>
      </c>
      <c r="F27" s="107">
        <v>2038.775</v>
      </c>
      <c r="G27" s="109">
        <v>15105.344</v>
      </c>
      <c r="H27" s="109">
        <v>1268.634</v>
      </c>
      <c r="I27" s="109">
        <v>1071.871</v>
      </c>
      <c r="J27" s="93">
        <v>34901.173</v>
      </c>
      <c r="K27" s="97">
        <v>122707</v>
      </c>
      <c r="L27" s="134">
        <v>922.69</v>
      </c>
    </row>
    <row r="28" spans="1:12" ht="6" customHeight="1">
      <c r="A28" s="160"/>
      <c r="B28" s="88"/>
      <c r="C28" s="109"/>
      <c r="D28" s="109"/>
      <c r="E28" s="109"/>
      <c r="F28" s="109"/>
      <c r="G28" s="109"/>
      <c r="H28" s="109"/>
      <c r="I28" s="109"/>
      <c r="J28" s="93"/>
      <c r="K28" s="97"/>
      <c r="L28" s="134"/>
    </row>
    <row r="29" spans="1:12" ht="15" customHeight="1" hidden="1">
      <c r="A29" s="245">
        <v>42736</v>
      </c>
      <c r="B29" s="88">
        <v>1655.514</v>
      </c>
      <c r="C29" s="92">
        <v>428.626</v>
      </c>
      <c r="D29" s="92">
        <v>566.935</v>
      </c>
      <c r="E29" s="92">
        <v>485.776</v>
      </c>
      <c r="F29" s="87">
        <v>211.237</v>
      </c>
      <c r="G29" s="92">
        <v>2014.498</v>
      </c>
      <c r="H29" s="92">
        <v>1171.224</v>
      </c>
      <c r="I29" s="92">
        <v>253.607</v>
      </c>
      <c r="J29" s="140">
        <v>8302.044</v>
      </c>
      <c r="K29" s="88">
        <v>44995</v>
      </c>
      <c r="L29" s="134">
        <v>386.39</v>
      </c>
    </row>
    <row r="30" spans="1:12" ht="15" customHeight="1" hidden="1">
      <c r="A30" s="245">
        <v>42767</v>
      </c>
      <c r="B30" s="88">
        <v>1416.349</v>
      </c>
      <c r="C30" s="92">
        <v>267.345</v>
      </c>
      <c r="D30" s="92">
        <v>535.447</v>
      </c>
      <c r="E30" s="92">
        <v>424.38</v>
      </c>
      <c r="F30" s="87">
        <v>127.491</v>
      </c>
      <c r="G30" s="92">
        <v>2155.958</v>
      </c>
      <c r="H30" s="92">
        <v>1009.53</v>
      </c>
      <c r="I30" s="92">
        <v>246.619</v>
      </c>
      <c r="J30" s="140">
        <v>7789.883</v>
      </c>
      <c r="K30" s="88">
        <v>46214</v>
      </c>
      <c r="L30" s="134">
        <v>407.46</v>
      </c>
    </row>
    <row r="31" spans="1:12" ht="15" customHeight="1" hidden="1">
      <c r="A31" s="245">
        <v>42795</v>
      </c>
      <c r="B31" s="88">
        <v>1580.829</v>
      </c>
      <c r="C31" s="92">
        <v>262.366</v>
      </c>
      <c r="D31" s="92">
        <v>663.919</v>
      </c>
      <c r="E31" s="92">
        <v>486.477</v>
      </c>
      <c r="F31" s="87">
        <v>139.826</v>
      </c>
      <c r="G31" s="92">
        <v>2131.358</v>
      </c>
      <c r="H31" s="92">
        <v>959.158</v>
      </c>
      <c r="I31" s="92">
        <v>387.374</v>
      </c>
      <c r="J31" s="140">
        <v>8143.394</v>
      </c>
      <c r="K31" s="88">
        <v>45281</v>
      </c>
      <c r="L31" s="134">
        <v>398.01</v>
      </c>
    </row>
    <row r="32" spans="1:12" ht="15" customHeight="1" hidden="1">
      <c r="A32" s="245">
        <v>42826</v>
      </c>
      <c r="B32" s="88">
        <v>1218.678</v>
      </c>
      <c r="C32" s="92">
        <v>438.332</v>
      </c>
      <c r="D32" s="92">
        <v>436.433</v>
      </c>
      <c r="E32" s="92">
        <v>364.712</v>
      </c>
      <c r="F32" s="87" t="s">
        <v>248</v>
      </c>
      <c r="G32" s="92">
        <v>1924.764</v>
      </c>
      <c r="H32" s="92">
        <v>787.346</v>
      </c>
      <c r="I32" s="92">
        <v>196.286</v>
      </c>
      <c r="J32" s="140">
        <v>6572.91</v>
      </c>
      <c r="K32" s="88">
        <v>46899</v>
      </c>
      <c r="L32" s="134">
        <v>422.74</v>
      </c>
    </row>
    <row r="33" spans="1:12" ht="15" customHeight="1" hidden="1">
      <c r="A33" s="245">
        <v>42856</v>
      </c>
      <c r="B33" s="88">
        <v>917.366</v>
      </c>
      <c r="C33" s="92">
        <v>265.869</v>
      </c>
      <c r="D33" s="92">
        <v>398.846</v>
      </c>
      <c r="E33" s="92">
        <v>426.933</v>
      </c>
      <c r="F33" s="87">
        <v>142.595</v>
      </c>
      <c r="G33" s="92">
        <v>1934.278</v>
      </c>
      <c r="H33" s="92">
        <v>723.431</v>
      </c>
      <c r="I33" s="92">
        <v>191.008</v>
      </c>
      <c r="J33" s="140">
        <v>6239.248</v>
      </c>
      <c r="K33" s="88">
        <v>49613</v>
      </c>
      <c r="L33" s="134">
        <v>444.88</v>
      </c>
    </row>
    <row r="34" spans="1:12" ht="15" customHeight="1" hidden="1">
      <c r="A34" s="245">
        <v>42887</v>
      </c>
      <c r="B34" s="88">
        <v>895.251</v>
      </c>
      <c r="C34" s="92">
        <v>325.485</v>
      </c>
      <c r="D34" s="92">
        <v>400.134</v>
      </c>
      <c r="E34" s="92">
        <v>371.524</v>
      </c>
      <c r="F34" s="87" t="s">
        <v>249</v>
      </c>
      <c r="G34" s="92">
        <v>2391.709</v>
      </c>
      <c r="H34" s="92">
        <v>871.772</v>
      </c>
      <c r="I34" s="92">
        <v>189.261</v>
      </c>
      <c r="J34" s="140">
        <v>6184.981</v>
      </c>
      <c r="K34" s="88">
        <v>47884</v>
      </c>
      <c r="L34" s="134">
        <v>431.86</v>
      </c>
    </row>
    <row r="35" spans="1:12" ht="15" customHeight="1" hidden="1">
      <c r="A35" s="245">
        <v>42917</v>
      </c>
      <c r="B35" s="88">
        <v>1324.686</v>
      </c>
      <c r="C35" s="92">
        <v>262.797</v>
      </c>
      <c r="D35" s="92">
        <v>421.614</v>
      </c>
      <c r="E35" s="92">
        <v>424.864</v>
      </c>
      <c r="F35" s="87">
        <v>140.06</v>
      </c>
      <c r="G35" s="92">
        <v>1972.265</v>
      </c>
      <c r="H35" s="92">
        <v>723.826</v>
      </c>
      <c r="I35" s="92">
        <v>316.46</v>
      </c>
      <c r="J35" s="140">
        <v>6817.396</v>
      </c>
      <c r="K35" s="88">
        <v>48434</v>
      </c>
      <c r="L35" s="134">
        <v>430.87</v>
      </c>
    </row>
    <row r="36" spans="1:12" ht="15" customHeight="1" hidden="1">
      <c r="A36" s="245">
        <v>42948</v>
      </c>
      <c r="B36" s="88">
        <v>1042.561</v>
      </c>
      <c r="C36" s="92">
        <v>320.497</v>
      </c>
      <c r="D36" s="92">
        <v>487.761</v>
      </c>
      <c r="E36" s="92">
        <v>365.37</v>
      </c>
      <c r="F36" s="87" t="s">
        <v>250</v>
      </c>
      <c r="G36" s="92">
        <v>2847.173</v>
      </c>
      <c r="H36" s="92">
        <v>863.998</v>
      </c>
      <c r="I36" s="92">
        <v>191.295</v>
      </c>
      <c r="J36" s="140">
        <v>7259.338</v>
      </c>
      <c r="K36" s="88">
        <v>47605</v>
      </c>
      <c r="L36" s="134">
        <v>429.73</v>
      </c>
    </row>
    <row r="37" spans="1:12" ht="15" customHeight="1" hidden="1">
      <c r="A37" s="245">
        <v>42979</v>
      </c>
      <c r="B37" s="88">
        <v>955.194</v>
      </c>
      <c r="C37" s="92">
        <v>220.76</v>
      </c>
      <c r="D37" s="92">
        <v>690.321</v>
      </c>
      <c r="E37" s="92">
        <v>293.315</v>
      </c>
      <c r="F37" s="87">
        <v>68.058</v>
      </c>
      <c r="G37" s="92">
        <v>1800.154</v>
      </c>
      <c r="H37" s="92">
        <v>657.024</v>
      </c>
      <c r="I37" s="92">
        <v>186.738</v>
      </c>
      <c r="J37" s="140">
        <v>5820.511</v>
      </c>
      <c r="K37" s="88">
        <v>46494</v>
      </c>
      <c r="L37" s="134">
        <v>424.68</v>
      </c>
    </row>
    <row r="38" spans="1:12" ht="15" customHeight="1" hidden="1">
      <c r="A38" s="245">
        <v>43009</v>
      </c>
      <c r="B38" s="88">
        <v>1085.112</v>
      </c>
      <c r="C38" s="92">
        <v>226.805</v>
      </c>
      <c r="D38" s="92">
        <v>706.287</v>
      </c>
      <c r="E38" s="92">
        <v>305.995</v>
      </c>
      <c r="F38" s="87" t="s">
        <v>251</v>
      </c>
      <c r="G38" s="92">
        <v>1754.271</v>
      </c>
      <c r="H38" s="92">
        <v>778.489</v>
      </c>
      <c r="I38" s="92">
        <v>184.311</v>
      </c>
      <c r="J38" s="140">
        <v>6137.393</v>
      </c>
      <c r="K38" s="88">
        <v>45630</v>
      </c>
      <c r="L38" s="134">
        <v>405.96</v>
      </c>
    </row>
    <row r="39" spans="1:12" ht="15" customHeight="1" hidden="1">
      <c r="A39" s="245">
        <v>43040</v>
      </c>
      <c r="B39" s="88">
        <v>1162.232</v>
      </c>
      <c r="C39" s="92">
        <v>320.508</v>
      </c>
      <c r="D39" s="92">
        <v>544.031</v>
      </c>
      <c r="E39" s="92">
        <v>367.993</v>
      </c>
      <c r="F39" s="87">
        <v>125.171</v>
      </c>
      <c r="G39" s="92">
        <v>2227.777</v>
      </c>
      <c r="H39" s="92">
        <v>776.263</v>
      </c>
      <c r="I39" s="92">
        <v>188.473</v>
      </c>
      <c r="J39" s="140">
        <v>6411.366</v>
      </c>
      <c r="K39" s="88">
        <v>46340</v>
      </c>
      <c r="L39" s="134">
        <v>408.17</v>
      </c>
    </row>
    <row r="40" spans="1:12" ht="15" customHeight="1" hidden="1">
      <c r="A40" s="245">
        <v>43070</v>
      </c>
      <c r="B40" s="88">
        <v>1551.811</v>
      </c>
      <c r="C40" s="92">
        <v>393.166</v>
      </c>
      <c r="D40" s="92">
        <v>662.822</v>
      </c>
      <c r="E40" s="92">
        <v>365.598</v>
      </c>
      <c r="F40" s="87" t="s">
        <v>373</v>
      </c>
      <c r="G40" s="92">
        <v>2520.521</v>
      </c>
      <c r="H40" s="92">
        <v>812.176</v>
      </c>
      <c r="I40" s="92">
        <v>243.147</v>
      </c>
      <c r="J40" s="140">
        <v>7953.38</v>
      </c>
      <c r="K40" s="88">
        <v>47459</v>
      </c>
      <c r="L40" s="134">
        <v>422.16</v>
      </c>
    </row>
    <row r="41" spans="1:12" ht="9" customHeight="1" hidden="1">
      <c r="A41" s="245"/>
      <c r="B41" s="88"/>
      <c r="C41" s="92"/>
      <c r="D41" s="92"/>
      <c r="E41" s="92"/>
      <c r="F41" s="87"/>
      <c r="G41" s="92"/>
      <c r="H41" s="92"/>
      <c r="I41" s="92"/>
      <c r="J41" s="140"/>
      <c r="K41" s="88"/>
      <c r="L41" s="134"/>
    </row>
    <row r="42" spans="1:12" ht="15" customHeight="1" hidden="1">
      <c r="A42" s="245">
        <v>43101</v>
      </c>
      <c r="B42" s="88">
        <v>1485.366</v>
      </c>
      <c r="C42" s="92">
        <v>423.79</v>
      </c>
      <c r="D42" s="92">
        <v>674.76</v>
      </c>
      <c r="E42" s="92">
        <v>487.382</v>
      </c>
      <c r="F42" s="87">
        <v>195.913</v>
      </c>
      <c r="G42" s="92">
        <v>2261.576</v>
      </c>
      <c r="H42" s="92">
        <v>1129.579</v>
      </c>
      <c r="I42" s="92">
        <v>321.306</v>
      </c>
      <c r="J42" s="140">
        <v>8263.046</v>
      </c>
      <c r="K42" s="88">
        <v>50606</v>
      </c>
      <c r="L42" s="134">
        <v>449.99</v>
      </c>
    </row>
    <row r="43" spans="1:12" ht="15" customHeight="1" hidden="1">
      <c r="A43" s="245">
        <v>43132</v>
      </c>
      <c r="B43" s="88">
        <v>1289.129</v>
      </c>
      <c r="C43" s="92">
        <v>391.044</v>
      </c>
      <c r="D43" s="92">
        <v>785.112</v>
      </c>
      <c r="E43" s="92">
        <v>542.943</v>
      </c>
      <c r="F43" s="87">
        <v>139.713</v>
      </c>
      <c r="G43" s="92">
        <v>2692.658</v>
      </c>
      <c r="H43" s="92">
        <v>663.651</v>
      </c>
      <c r="I43" s="92">
        <v>313.571</v>
      </c>
      <c r="J43" s="140">
        <v>8294.407</v>
      </c>
      <c r="K43" s="88">
        <v>51688</v>
      </c>
      <c r="L43" s="134">
        <v>472.77</v>
      </c>
    </row>
    <row r="44" spans="1:12" ht="15" customHeight="1" hidden="1">
      <c r="A44" s="245">
        <v>43160</v>
      </c>
      <c r="B44" s="88">
        <v>1311.081</v>
      </c>
      <c r="C44" s="92">
        <v>423.81</v>
      </c>
      <c r="D44" s="92">
        <v>454.902</v>
      </c>
      <c r="E44" s="92">
        <v>422.103</v>
      </c>
      <c r="F44" s="87">
        <v>128.882</v>
      </c>
      <c r="G44" s="92">
        <v>2499.346</v>
      </c>
      <c r="H44" s="92">
        <v>1075.049</v>
      </c>
      <c r="I44" s="92">
        <v>315.459</v>
      </c>
      <c r="J44" s="140">
        <v>7934.244</v>
      </c>
      <c r="K44" s="88">
        <v>52224</v>
      </c>
      <c r="L44" s="134">
        <v>490.09</v>
      </c>
    </row>
    <row r="45" spans="1:12" ht="15" customHeight="1" hidden="1">
      <c r="A45" s="245">
        <v>43191</v>
      </c>
      <c r="B45" s="88">
        <v>678.006</v>
      </c>
      <c r="C45" s="92">
        <v>226.836</v>
      </c>
      <c r="D45" s="92">
        <v>408.731</v>
      </c>
      <c r="E45" s="92">
        <v>246.168</v>
      </c>
      <c r="F45" s="87">
        <v>70.715</v>
      </c>
      <c r="G45" s="92">
        <v>2171.881</v>
      </c>
      <c r="H45" s="92">
        <v>868.01</v>
      </c>
      <c r="I45" s="92">
        <v>121.155</v>
      </c>
      <c r="J45" s="140">
        <v>5608.201</v>
      </c>
      <c r="K45" s="88">
        <v>52822</v>
      </c>
      <c r="L45" s="134">
        <v>497.2</v>
      </c>
    </row>
    <row r="46" spans="1:12" ht="15" customHeight="1" hidden="1">
      <c r="A46" s="245">
        <v>43221</v>
      </c>
      <c r="B46" s="88">
        <v>866.281</v>
      </c>
      <c r="C46" s="92">
        <v>294.497</v>
      </c>
      <c r="D46" s="92">
        <v>254.312</v>
      </c>
      <c r="E46" s="92">
        <v>367.551</v>
      </c>
      <c r="F46" s="87">
        <v>209.704</v>
      </c>
      <c r="G46" s="92">
        <v>2391.712</v>
      </c>
      <c r="H46" s="92">
        <v>812.445</v>
      </c>
      <c r="I46" s="92">
        <v>255.913</v>
      </c>
      <c r="J46" s="140">
        <v>6407.468</v>
      </c>
      <c r="K46" s="88">
        <v>54676</v>
      </c>
      <c r="L46" s="134">
        <v>501.16</v>
      </c>
    </row>
    <row r="47" spans="1:12" ht="15" customHeight="1" hidden="1">
      <c r="A47" s="245">
        <v>43252</v>
      </c>
      <c r="B47" s="88">
        <v>677.337</v>
      </c>
      <c r="C47" s="92">
        <v>391.071</v>
      </c>
      <c r="D47" s="92">
        <v>387.983</v>
      </c>
      <c r="E47" s="92">
        <v>422.835</v>
      </c>
      <c r="F47" s="87">
        <v>180.313</v>
      </c>
      <c r="G47" s="92">
        <v>1683.32</v>
      </c>
      <c r="H47" s="92">
        <v>756.846</v>
      </c>
      <c r="I47" s="92">
        <v>243.562</v>
      </c>
      <c r="J47" s="140">
        <v>5547.028</v>
      </c>
      <c r="K47" s="88">
        <v>56005</v>
      </c>
      <c r="L47" s="134">
        <v>510.02</v>
      </c>
    </row>
    <row r="48" spans="1:12" ht="15" customHeight="1" hidden="1">
      <c r="A48" s="245">
        <v>43282</v>
      </c>
      <c r="B48" s="88">
        <v>868.807</v>
      </c>
      <c r="C48" s="92">
        <v>262.966</v>
      </c>
      <c r="D48" s="92">
        <v>353.184</v>
      </c>
      <c r="E48" s="92">
        <v>483.199</v>
      </c>
      <c r="F48" s="87">
        <v>237.895</v>
      </c>
      <c r="G48" s="92">
        <v>2382.568</v>
      </c>
      <c r="H48" s="92">
        <v>749.309</v>
      </c>
      <c r="I48" s="92">
        <v>378.7</v>
      </c>
      <c r="J48" s="140">
        <v>6813.22</v>
      </c>
      <c r="K48" s="88">
        <v>56745</v>
      </c>
      <c r="L48" s="134">
        <v>512.37</v>
      </c>
    </row>
    <row r="49" spans="1:12" ht="15" customHeight="1" hidden="1">
      <c r="A49" s="245">
        <v>43313</v>
      </c>
      <c r="B49" s="88">
        <v>710.571</v>
      </c>
      <c r="C49" s="92">
        <v>390.984</v>
      </c>
      <c r="D49" s="92">
        <v>537.448</v>
      </c>
      <c r="E49" s="92">
        <v>363.052</v>
      </c>
      <c r="F49" s="87">
        <v>254.997</v>
      </c>
      <c r="G49" s="92">
        <v>3080.803</v>
      </c>
      <c r="H49" s="92">
        <v>775.209</v>
      </c>
      <c r="I49" s="92">
        <v>245.823</v>
      </c>
      <c r="J49" s="140">
        <v>7573.645</v>
      </c>
      <c r="K49" s="88">
        <v>58917</v>
      </c>
      <c r="L49" s="134">
        <v>529.21</v>
      </c>
    </row>
    <row r="50" spans="1:12" ht="15" customHeight="1" hidden="1">
      <c r="A50" s="245">
        <v>43344</v>
      </c>
      <c r="B50" s="88">
        <v>741.974</v>
      </c>
      <c r="C50" s="92">
        <v>324.715</v>
      </c>
      <c r="D50" s="92">
        <v>163.835</v>
      </c>
      <c r="E50" s="92">
        <v>364.333</v>
      </c>
      <c r="F50" s="87">
        <v>185.874</v>
      </c>
      <c r="G50" s="92">
        <v>2375.292</v>
      </c>
      <c r="H50" s="92">
        <v>655.097</v>
      </c>
      <c r="I50" s="92">
        <v>248.288</v>
      </c>
      <c r="J50" s="140">
        <v>6273.948</v>
      </c>
      <c r="K50" s="88">
        <v>61591</v>
      </c>
      <c r="L50" s="134">
        <v>554.23</v>
      </c>
    </row>
    <row r="51" spans="1:12" ht="15" customHeight="1" hidden="1">
      <c r="A51" s="245">
        <v>43374</v>
      </c>
      <c r="B51" s="88">
        <v>795.942</v>
      </c>
      <c r="C51" s="92">
        <v>321.542</v>
      </c>
      <c r="D51" s="92">
        <v>334.181</v>
      </c>
      <c r="E51" s="92">
        <v>425.339</v>
      </c>
      <c r="F51" s="87">
        <v>259.785</v>
      </c>
      <c r="G51" s="92">
        <v>2337.943</v>
      </c>
      <c r="H51" s="92">
        <v>780.631</v>
      </c>
      <c r="I51" s="92">
        <v>313.134</v>
      </c>
      <c r="J51" s="140">
        <v>6538.106</v>
      </c>
      <c r="K51" s="88">
        <v>63941</v>
      </c>
      <c r="L51" s="134">
        <v>566.35</v>
      </c>
    </row>
    <row r="52" spans="1:12" ht="15" customHeight="1" hidden="1">
      <c r="A52" s="245">
        <v>43405</v>
      </c>
      <c r="B52" s="88">
        <v>859.223</v>
      </c>
      <c r="C52" s="92">
        <v>397.668</v>
      </c>
      <c r="D52" s="92">
        <v>287.294</v>
      </c>
      <c r="E52" s="92">
        <v>426.114</v>
      </c>
      <c r="F52" s="87">
        <v>182.953</v>
      </c>
      <c r="G52" s="92">
        <v>2345.206</v>
      </c>
      <c r="H52" s="92">
        <v>752.668</v>
      </c>
      <c r="I52" s="92">
        <v>130.198</v>
      </c>
      <c r="J52" s="140">
        <v>6344.648</v>
      </c>
      <c r="K52" s="88">
        <v>64438</v>
      </c>
      <c r="L52" s="134">
        <v>570.25</v>
      </c>
    </row>
    <row r="53" spans="1:12" ht="15" customHeight="1" hidden="1">
      <c r="A53" s="245">
        <v>43435</v>
      </c>
      <c r="B53" s="88">
        <v>981.816</v>
      </c>
      <c r="C53" s="92">
        <v>333.343</v>
      </c>
      <c r="D53" s="92">
        <v>490.934</v>
      </c>
      <c r="E53" s="92">
        <v>425.612</v>
      </c>
      <c r="F53" s="87">
        <v>447.351</v>
      </c>
      <c r="G53" s="92">
        <v>2480.039</v>
      </c>
      <c r="H53" s="92">
        <v>904.441</v>
      </c>
      <c r="I53" s="92">
        <v>188.681</v>
      </c>
      <c r="J53" s="140">
        <v>7254.208</v>
      </c>
      <c r="K53" s="88">
        <v>65386</v>
      </c>
      <c r="L53" s="134">
        <v>577.92</v>
      </c>
    </row>
    <row r="54" spans="1:12" ht="9" customHeight="1" hidden="1">
      <c r="A54" s="245"/>
      <c r="B54" s="88"/>
      <c r="C54" s="92"/>
      <c r="D54" s="92"/>
      <c r="E54" s="92"/>
      <c r="F54" s="87"/>
      <c r="G54" s="92"/>
      <c r="H54" s="92"/>
      <c r="I54" s="92"/>
      <c r="J54" s="140"/>
      <c r="K54" s="88"/>
      <c r="L54" s="134"/>
    </row>
    <row r="55" spans="1:12" ht="15" customHeight="1" hidden="1">
      <c r="A55" s="245">
        <v>43466</v>
      </c>
      <c r="B55" s="88">
        <v>859.223</v>
      </c>
      <c r="C55" s="92">
        <v>458.839</v>
      </c>
      <c r="D55" s="92">
        <v>600.237</v>
      </c>
      <c r="E55" s="92">
        <v>362.086</v>
      </c>
      <c r="F55" s="87">
        <v>266.566</v>
      </c>
      <c r="G55" s="92">
        <v>2835.161</v>
      </c>
      <c r="H55" s="92">
        <v>928.9</v>
      </c>
      <c r="I55" s="92">
        <v>188.752</v>
      </c>
      <c r="J55" s="140">
        <v>7546.925</v>
      </c>
      <c r="K55" s="88">
        <v>63308</v>
      </c>
      <c r="L55" s="134">
        <v>578.95</v>
      </c>
    </row>
    <row r="56" spans="1:12" ht="15" customHeight="1" hidden="1">
      <c r="A56" s="245">
        <v>43497</v>
      </c>
      <c r="B56" s="88">
        <v>986.272</v>
      </c>
      <c r="C56" s="92">
        <v>520.525</v>
      </c>
      <c r="D56" s="92">
        <v>536.929</v>
      </c>
      <c r="E56" s="92">
        <v>426.318</v>
      </c>
      <c r="F56" s="87">
        <v>334.736</v>
      </c>
      <c r="G56" s="92">
        <v>2324.406</v>
      </c>
      <c r="H56" s="92">
        <v>1053.511</v>
      </c>
      <c r="I56" s="92">
        <v>67.183</v>
      </c>
      <c r="J56" s="140">
        <v>7350.347</v>
      </c>
      <c r="K56" s="88">
        <v>62884</v>
      </c>
      <c r="L56" s="134">
        <v>573.55</v>
      </c>
    </row>
    <row r="57" spans="1:12" ht="15" customHeight="1" hidden="1">
      <c r="A57" s="245">
        <v>43525</v>
      </c>
      <c r="B57" s="88">
        <v>934.597</v>
      </c>
      <c r="C57" s="92">
        <v>397.485</v>
      </c>
      <c r="D57" s="92">
        <v>404.218</v>
      </c>
      <c r="E57" s="92">
        <v>423.148</v>
      </c>
      <c r="F57" s="87">
        <v>197.744</v>
      </c>
      <c r="G57" s="92">
        <v>3040.614</v>
      </c>
      <c r="H57" s="92">
        <v>654.944</v>
      </c>
      <c r="I57" s="92">
        <v>250.036</v>
      </c>
      <c r="J57" s="140">
        <v>7295.236</v>
      </c>
      <c r="K57" s="88">
        <v>60953</v>
      </c>
      <c r="L57" s="134">
        <v>548.28</v>
      </c>
    </row>
    <row r="58" spans="1:12" ht="15" customHeight="1" hidden="1">
      <c r="A58" s="245">
        <v>43556</v>
      </c>
      <c r="B58" s="88">
        <v>971.338</v>
      </c>
      <c r="C58" s="92">
        <v>396.324</v>
      </c>
      <c r="D58" s="92">
        <v>108.314</v>
      </c>
      <c r="E58" s="92">
        <v>60.609</v>
      </c>
      <c r="F58" s="87">
        <v>138.177</v>
      </c>
      <c r="G58" s="92">
        <v>2292.062</v>
      </c>
      <c r="H58" s="92">
        <v>569.231</v>
      </c>
      <c r="I58" s="92">
        <v>314.887</v>
      </c>
      <c r="J58" s="140">
        <v>5626.846</v>
      </c>
      <c r="K58" s="88">
        <v>55607</v>
      </c>
      <c r="L58" s="134">
        <v>500.38</v>
      </c>
    </row>
    <row r="59" spans="1:12" ht="15" customHeight="1" hidden="1">
      <c r="A59" s="245">
        <v>43586</v>
      </c>
      <c r="B59" s="88">
        <v>746.245</v>
      </c>
      <c r="C59" s="92">
        <v>325.618</v>
      </c>
      <c r="D59" s="92">
        <v>297.56</v>
      </c>
      <c r="E59" s="87" t="s">
        <v>387</v>
      </c>
      <c r="F59" s="87">
        <v>131.019</v>
      </c>
      <c r="G59" s="92">
        <v>2188.395</v>
      </c>
      <c r="H59" s="92">
        <v>602.218</v>
      </c>
      <c r="I59" s="92">
        <v>190.951</v>
      </c>
      <c r="J59" s="140">
        <v>5567.682</v>
      </c>
      <c r="K59" s="88">
        <v>54666</v>
      </c>
      <c r="L59" s="134">
        <v>492.44</v>
      </c>
    </row>
    <row r="60" spans="1:12" ht="15" customHeight="1" hidden="1">
      <c r="A60" s="245">
        <v>43617</v>
      </c>
      <c r="B60" s="88">
        <v>516.479</v>
      </c>
      <c r="C60" s="92">
        <v>326.01</v>
      </c>
      <c r="D60" s="92">
        <v>495.753</v>
      </c>
      <c r="E60" s="87">
        <v>60.336</v>
      </c>
      <c r="F60" s="87">
        <v>273.386</v>
      </c>
      <c r="G60" s="92">
        <v>1789.472</v>
      </c>
      <c r="H60" s="92">
        <v>508.939</v>
      </c>
      <c r="I60" s="92">
        <v>382.066</v>
      </c>
      <c r="J60" s="140">
        <v>5200.073</v>
      </c>
      <c r="K60" s="88">
        <v>53068</v>
      </c>
      <c r="L60" s="134">
        <v>486.55</v>
      </c>
    </row>
    <row r="61" spans="1:12" ht="15" customHeight="1" hidden="1">
      <c r="A61" s="245">
        <v>43647</v>
      </c>
      <c r="B61" s="88">
        <v>732.646</v>
      </c>
      <c r="C61" s="92">
        <v>265.788</v>
      </c>
      <c r="D61" s="92">
        <v>416.963</v>
      </c>
      <c r="E61" s="87">
        <v>119.608</v>
      </c>
      <c r="F61" s="87">
        <v>211.102</v>
      </c>
      <c r="G61" s="92">
        <v>2877.55</v>
      </c>
      <c r="H61" s="92">
        <v>717.964</v>
      </c>
      <c r="I61" s="92">
        <v>378.408</v>
      </c>
      <c r="J61" s="140">
        <v>6821.627</v>
      </c>
      <c r="K61" s="88">
        <v>53300</v>
      </c>
      <c r="L61" s="134">
        <v>493.56</v>
      </c>
    </row>
    <row r="62" spans="1:12" ht="15" customHeight="1" hidden="1">
      <c r="A62" s="245">
        <v>43678</v>
      </c>
      <c r="B62" s="88">
        <v>623.295</v>
      </c>
      <c r="C62" s="92">
        <v>266.134</v>
      </c>
      <c r="D62" s="92">
        <v>223.593</v>
      </c>
      <c r="E62" s="87" t="s">
        <v>390</v>
      </c>
      <c r="F62" s="87">
        <v>344.826</v>
      </c>
      <c r="G62" s="92">
        <v>2895.665</v>
      </c>
      <c r="H62" s="92">
        <v>633.718</v>
      </c>
      <c r="I62" s="92">
        <v>252.778</v>
      </c>
      <c r="J62" s="140">
        <v>6100.689</v>
      </c>
      <c r="K62" s="88">
        <v>56053</v>
      </c>
      <c r="L62" s="134">
        <v>523.03</v>
      </c>
    </row>
    <row r="63" spans="1:12" ht="15" customHeight="1" hidden="1">
      <c r="A63" s="245">
        <v>43709</v>
      </c>
      <c r="B63" s="88">
        <v>936.428</v>
      </c>
      <c r="C63" s="92">
        <v>192.568</v>
      </c>
      <c r="D63" s="92">
        <v>179.006</v>
      </c>
      <c r="E63" s="87">
        <v>238.094</v>
      </c>
      <c r="F63" s="87">
        <v>334.067</v>
      </c>
      <c r="G63" s="92">
        <v>2931.125</v>
      </c>
      <c r="H63" s="92">
        <v>687.051</v>
      </c>
      <c r="I63" s="92">
        <v>183.947</v>
      </c>
      <c r="J63" s="140">
        <v>6439.344</v>
      </c>
      <c r="K63" s="88">
        <v>52884</v>
      </c>
      <c r="L63" s="134">
        <v>495.92</v>
      </c>
    </row>
    <row r="64" spans="1:12" ht="15" customHeight="1" hidden="1">
      <c r="A64" s="245">
        <v>43739</v>
      </c>
      <c r="B64" s="88">
        <v>572.169</v>
      </c>
      <c r="C64" s="92">
        <v>455.482</v>
      </c>
      <c r="D64" s="92">
        <v>352.623</v>
      </c>
      <c r="E64" s="87">
        <v>239.196</v>
      </c>
      <c r="F64" s="87">
        <v>590.884</v>
      </c>
      <c r="G64" s="92">
        <v>2230.637</v>
      </c>
      <c r="H64" s="92">
        <v>631.857</v>
      </c>
      <c r="I64" s="92">
        <v>188.449</v>
      </c>
      <c r="J64" s="140">
        <v>6300.493</v>
      </c>
      <c r="K64" s="88">
        <v>52309</v>
      </c>
      <c r="L64" s="134">
        <v>485.24</v>
      </c>
    </row>
    <row r="65" spans="1:12" ht="15" customHeight="1" hidden="1">
      <c r="A65" s="245">
        <v>43770</v>
      </c>
      <c r="B65" s="88">
        <v>782.485</v>
      </c>
      <c r="C65" s="92">
        <v>325.698</v>
      </c>
      <c r="D65" s="92">
        <v>186.448</v>
      </c>
      <c r="E65" s="87">
        <v>60.388</v>
      </c>
      <c r="F65" s="87">
        <v>467.084</v>
      </c>
      <c r="G65" s="92">
        <v>2250.224</v>
      </c>
      <c r="H65" s="92">
        <v>878.399</v>
      </c>
      <c r="I65" s="92">
        <v>245.939</v>
      </c>
      <c r="J65" s="140">
        <v>6271.118</v>
      </c>
      <c r="K65" s="88">
        <v>53130</v>
      </c>
      <c r="L65" s="134">
        <v>488.41</v>
      </c>
    </row>
    <row r="66" spans="1:12" ht="15" customHeight="1" hidden="1">
      <c r="A66" s="245">
        <v>43800</v>
      </c>
      <c r="B66" s="88">
        <v>669.35</v>
      </c>
      <c r="C66" s="92">
        <v>390.159</v>
      </c>
      <c r="D66" s="92">
        <v>351.393</v>
      </c>
      <c r="E66" s="87">
        <v>178.703</v>
      </c>
      <c r="F66" s="87">
        <v>406.056</v>
      </c>
      <c r="G66" s="92">
        <v>2460.697</v>
      </c>
      <c r="H66" s="92">
        <v>868.239</v>
      </c>
      <c r="I66" s="92">
        <v>250.639</v>
      </c>
      <c r="J66" s="140">
        <v>6806.699</v>
      </c>
      <c r="K66" s="88">
        <v>53338</v>
      </c>
      <c r="L66" s="134">
        <v>489.61</v>
      </c>
    </row>
    <row r="67" spans="1:12" ht="9" customHeight="1" hidden="1">
      <c r="A67" s="245"/>
      <c r="B67" s="88"/>
      <c r="C67" s="92"/>
      <c r="D67" s="92"/>
      <c r="E67" s="87"/>
      <c r="F67" s="87"/>
      <c r="G67" s="92"/>
      <c r="H67" s="92"/>
      <c r="I67" s="92"/>
      <c r="J67" s="140"/>
      <c r="K67" s="88"/>
      <c r="L67" s="134"/>
    </row>
    <row r="68" spans="1:12" ht="15" customHeight="1" hidden="1">
      <c r="A68" s="245">
        <v>43831</v>
      </c>
      <c r="B68" s="88">
        <v>1289.912</v>
      </c>
      <c r="C68" s="92">
        <v>458.497</v>
      </c>
      <c r="D68" s="92">
        <v>300.81</v>
      </c>
      <c r="E68" s="87">
        <v>178.381</v>
      </c>
      <c r="F68" s="87">
        <v>403.043</v>
      </c>
      <c r="G68" s="92">
        <v>2759.078</v>
      </c>
      <c r="H68" s="92">
        <v>923.538</v>
      </c>
      <c r="I68" s="92">
        <v>191.616</v>
      </c>
      <c r="J68" s="140">
        <v>7512.604</v>
      </c>
      <c r="K68" s="88">
        <v>52477</v>
      </c>
      <c r="L68" s="134">
        <v>480.07</v>
      </c>
    </row>
    <row r="69" spans="1:12" ht="15" customHeight="1" hidden="1">
      <c r="A69" s="245">
        <v>43862</v>
      </c>
      <c r="B69" s="88">
        <v>981.629</v>
      </c>
      <c r="C69" s="92">
        <v>453.409</v>
      </c>
      <c r="D69" s="92">
        <v>226.918</v>
      </c>
      <c r="E69" s="87">
        <v>185.821</v>
      </c>
      <c r="F69" s="87">
        <v>472.584</v>
      </c>
      <c r="G69" s="92">
        <v>2173.985</v>
      </c>
      <c r="H69" s="92">
        <v>876.61</v>
      </c>
      <c r="I69" s="92">
        <v>251.587</v>
      </c>
      <c r="J69" s="140">
        <v>6642.072</v>
      </c>
      <c r="K69" s="88">
        <v>52865</v>
      </c>
      <c r="L69" s="134">
        <v>482.78</v>
      </c>
    </row>
    <row r="70" spans="1:12" ht="15" customHeight="1" hidden="1">
      <c r="A70" s="245">
        <v>43891</v>
      </c>
      <c r="B70" s="88">
        <v>1116.483</v>
      </c>
      <c r="C70" s="92">
        <v>393.1</v>
      </c>
      <c r="D70" s="92">
        <v>229.174</v>
      </c>
      <c r="E70" s="87">
        <v>122.407</v>
      </c>
      <c r="F70" s="87">
        <v>394.235</v>
      </c>
      <c r="G70" s="92">
        <v>3121.131</v>
      </c>
      <c r="H70" s="92">
        <v>695.698</v>
      </c>
      <c r="I70" s="92">
        <v>119.312</v>
      </c>
      <c r="J70" s="140">
        <v>7208.762</v>
      </c>
      <c r="K70" s="88">
        <v>53302</v>
      </c>
      <c r="L70" s="134">
        <v>493.54</v>
      </c>
    </row>
    <row r="71" spans="1:12" ht="15" customHeight="1" hidden="1">
      <c r="A71" s="245">
        <v>43922</v>
      </c>
      <c r="B71" s="88">
        <v>660.525</v>
      </c>
      <c r="C71" s="92">
        <v>268.461</v>
      </c>
      <c r="D71" s="92">
        <v>60.582</v>
      </c>
      <c r="E71" s="87">
        <v>59.551</v>
      </c>
      <c r="F71" s="87">
        <v>349.063</v>
      </c>
      <c r="G71" s="92">
        <v>2384.662</v>
      </c>
      <c r="H71" s="92">
        <v>296.955</v>
      </c>
      <c r="I71" s="92">
        <v>304.838</v>
      </c>
      <c r="J71" s="140">
        <v>5196.188</v>
      </c>
      <c r="K71" s="88">
        <v>51671</v>
      </c>
      <c r="L71" s="134">
        <v>475.83</v>
      </c>
    </row>
    <row r="72" spans="1:12" ht="15" customHeight="1" hidden="1">
      <c r="A72" s="245">
        <v>43952</v>
      </c>
      <c r="B72" s="88">
        <v>717.928</v>
      </c>
      <c r="C72" s="92">
        <v>132.668</v>
      </c>
      <c r="D72" s="92">
        <v>114.095</v>
      </c>
      <c r="E72" s="87">
        <v>66.862</v>
      </c>
      <c r="F72" s="87">
        <v>409.314</v>
      </c>
      <c r="G72" s="92">
        <v>1811.729</v>
      </c>
      <c r="H72" s="92">
        <v>403.607</v>
      </c>
      <c r="I72" s="92">
        <v>189.273</v>
      </c>
      <c r="J72" s="140">
        <v>4579.657</v>
      </c>
      <c r="K72" s="88">
        <v>51699</v>
      </c>
      <c r="L72" s="134">
        <v>482.57</v>
      </c>
    </row>
    <row r="73" spans="1:12" ht="15" customHeight="1" hidden="1">
      <c r="A73" s="245">
        <v>43983</v>
      </c>
      <c r="B73" s="88">
        <v>790.286</v>
      </c>
      <c r="C73" s="92">
        <v>578.415</v>
      </c>
      <c r="D73" s="92">
        <v>114.188</v>
      </c>
      <c r="E73" s="87">
        <v>117.697</v>
      </c>
      <c r="F73" s="87">
        <v>206.594</v>
      </c>
      <c r="G73" s="92">
        <v>1756.008</v>
      </c>
      <c r="H73" s="92">
        <v>765.74</v>
      </c>
      <c r="I73" s="92">
        <v>187.439</v>
      </c>
      <c r="J73" s="140">
        <v>5261.298</v>
      </c>
      <c r="K73" s="88">
        <v>45726</v>
      </c>
      <c r="L73" s="134">
        <v>424.33</v>
      </c>
    </row>
    <row r="74" spans="1:12" ht="15" customHeight="1" hidden="1">
      <c r="A74" s="245">
        <v>44013</v>
      </c>
      <c r="B74" s="88">
        <v>725.426</v>
      </c>
      <c r="C74" s="92">
        <v>200.614</v>
      </c>
      <c r="D74" s="92">
        <v>232.787</v>
      </c>
      <c r="E74" s="87">
        <v>58.791</v>
      </c>
      <c r="F74" s="87">
        <v>466.625</v>
      </c>
      <c r="G74" s="92">
        <v>2712.528</v>
      </c>
      <c r="H74" s="92">
        <v>728.435</v>
      </c>
      <c r="I74" s="92">
        <v>183.893</v>
      </c>
      <c r="J74" s="140">
        <v>6035.738</v>
      </c>
      <c r="K74" s="88">
        <v>40533</v>
      </c>
      <c r="L74" s="134">
        <v>378.03</v>
      </c>
    </row>
    <row r="75" spans="1:12" ht="15" customHeight="1" hidden="1">
      <c r="A75" s="245">
        <v>44044</v>
      </c>
      <c r="B75" s="88">
        <v>926.579</v>
      </c>
      <c r="C75" s="92">
        <v>253.916</v>
      </c>
      <c r="D75" s="92">
        <v>52.084</v>
      </c>
      <c r="E75" s="87" t="s">
        <v>398</v>
      </c>
      <c r="F75" s="87">
        <v>271.127</v>
      </c>
      <c r="G75" s="92">
        <v>2165.317</v>
      </c>
      <c r="H75" s="92">
        <v>821.996</v>
      </c>
      <c r="I75" s="92">
        <v>181.742</v>
      </c>
      <c r="J75" s="140">
        <v>5840.057</v>
      </c>
      <c r="K75" s="88">
        <v>32640</v>
      </c>
      <c r="L75" s="134">
        <v>307.61</v>
      </c>
    </row>
    <row r="76" spans="1:12" ht="15" customHeight="1" hidden="1">
      <c r="A76" s="245">
        <v>44075</v>
      </c>
      <c r="B76" s="88">
        <v>714.236</v>
      </c>
      <c r="C76" s="92">
        <v>327.196</v>
      </c>
      <c r="D76" s="92">
        <v>357.47</v>
      </c>
      <c r="E76" s="87">
        <v>56.282</v>
      </c>
      <c r="F76" s="87">
        <v>419.129</v>
      </c>
      <c r="G76" s="92">
        <v>2576.454</v>
      </c>
      <c r="H76" s="92">
        <v>627.391</v>
      </c>
      <c r="I76" s="92">
        <v>261.419</v>
      </c>
      <c r="J76" s="140">
        <v>6504.01</v>
      </c>
      <c r="K76" s="88">
        <v>30370</v>
      </c>
      <c r="L76" s="134">
        <v>286.64</v>
      </c>
    </row>
    <row r="77" spans="1:12" ht="15" customHeight="1" hidden="1">
      <c r="A77" s="245">
        <v>44105</v>
      </c>
      <c r="B77" s="88">
        <v>736.451</v>
      </c>
      <c r="C77" s="92">
        <v>322.438</v>
      </c>
      <c r="D77" s="92">
        <v>55.396</v>
      </c>
      <c r="E77" s="87">
        <v>60.428</v>
      </c>
      <c r="F77" s="87">
        <v>198.61</v>
      </c>
      <c r="G77" s="92">
        <v>2275.979</v>
      </c>
      <c r="H77" s="92">
        <v>937.405</v>
      </c>
      <c r="I77" s="92">
        <v>191.129</v>
      </c>
      <c r="J77" s="140">
        <v>5942.97</v>
      </c>
      <c r="K77" s="88">
        <v>31854</v>
      </c>
      <c r="L77" s="134">
        <v>301.9</v>
      </c>
    </row>
    <row r="78" spans="1:12" ht="15" customHeight="1" hidden="1">
      <c r="A78" s="245">
        <v>44136</v>
      </c>
      <c r="B78" s="88">
        <v>839.223</v>
      </c>
      <c r="C78" s="92">
        <v>253.705</v>
      </c>
      <c r="D78" s="92">
        <v>117.039</v>
      </c>
      <c r="E78" s="87">
        <v>59.491</v>
      </c>
      <c r="F78" s="87">
        <v>457.254</v>
      </c>
      <c r="G78" s="92">
        <v>2562.642</v>
      </c>
      <c r="H78" s="92">
        <v>626.878</v>
      </c>
      <c r="I78" s="92">
        <v>127.723</v>
      </c>
      <c r="J78" s="140">
        <v>6018.913</v>
      </c>
      <c r="K78" s="88">
        <v>34864</v>
      </c>
      <c r="L78" s="134">
        <v>333.05</v>
      </c>
    </row>
    <row r="79" spans="1:12" ht="15" customHeight="1" hidden="1">
      <c r="A79" s="245">
        <v>44166</v>
      </c>
      <c r="B79" s="88">
        <v>1095.802</v>
      </c>
      <c r="C79" s="92">
        <v>319.254</v>
      </c>
      <c r="D79" s="92">
        <v>365.868</v>
      </c>
      <c r="E79" s="87">
        <v>68.452</v>
      </c>
      <c r="F79" s="87">
        <v>674.139</v>
      </c>
      <c r="G79" s="92">
        <v>2803.22</v>
      </c>
      <c r="H79" s="92">
        <v>1030.174</v>
      </c>
      <c r="I79" s="92">
        <v>259.735</v>
      </c>
      <c r="J79" s="140">
        <v>7721.612</v>
      </c>
      <c r="K79" s="88">
        <v>38569</v>
      </c>
      <c r="L79" s="134">
        <v>370.39</v>
      </c>
    </row>
    <row r="80" spans="1:12" ht="9" customHeight="1" hidden="1">
      <c r="A80" s="245"/>
      <c r="B80" s="88"/>
      <c r="C80" s="92"/>
      <c r="D80" s="92"/>
      <c r="E80" s="87"/>
      <c r="F80" s="87"/>
      <c r="G80" s="92"/>
      <c r="H80" s="92"/>
      <c r="I80" s="92"/>
      <c r="J80" s="140"/>
      <c r="K80" s="88"/>
      <c r="L80" s="134"/>
    </row>
    <row r="81" spans="1:12" ht="15" customHeight="1" hidden="1">
      <c r="A81" s="245">
        <v>44197</v>
      </c>
      <c r="B81" s="88">
        <v>954.713</v>
      </c>
      <c r="C81" s="92">
        <v>518.306</v>
      </c>
      <c r="D81" s="92">
        <v>242.199</v>
      </c>
      <c r="E81" s="87">
        <v>244.463</v>
      </c>
      <c r="F81" s="87">
        <v>952.854</v>
      </c>
      <c r="G81" s="92">
        <v>2768.946</v>
      </c>
      <c r="H81" s="92">
        <v>931.684</v>
      </c>
      <c r="I81" s="92">
        <v>251.836</v>
      </c>
      <c r="J81" s="140">
        <v>8060.001</v>
      </c>
      <c r="K81" s="88">
        <v>45431</v>
      </c>
      <c r="L81" s="134">
        <v>438.74</v>
      </c>
    </row>
    <row r="82" spans="1:12" ht="15" customHeight="1" hidden="1">
      <c r="A82" s="245">
        <v>44228</v>
      </c>
      <c r="B82" s="88">
        <v>1203.604</v>
      </c>
      <c r="C82" s="92">
        <v>451.431</v>
      </c>
      <c r="D82" s="92">
        <v>238.296</v>
      </c>
      <c r="E82" s="87">
        <v>58.506</v>
      </c>
      <c r="F82" s="87">
        <v>948.064</v>
      </c>
      <c r="G82" s="92">
        <v>2376.846</v>
      </c>
      <c r="H82" s="92">
        <v>1013.678</v>
      </c>
      <c r="I82" s="92">
        <v>127.845</v>
      </c>
      <c r="J82" s="140">
        <v>8068.874</v>
      </c>
      <c r="K82" s="88">
        <v>50708</v>
      </c>
      <c r="L82" s="134">
        <v>485.66</v>
      </c>
    </row>
    <row r="83" spans="1:12" ht="15" customHeight="1" hidden="1">
      <c r="A83" s="245">
        <v>44256</v>
      </c>
      <c r="B83" s="88">
        <v>1103.898</v>
      </c>
      <c r="C83" s="92">
        <v>388.614</v>
      </c>
      <c r="D83" s="92">
        <v>189.177</v>
      </c>
      <c r="E83" s="87">
        <v>182.737</v>
      </c>
      <c r="F83" s="87">
        <v>815.304</v>
      </c>
      <c r="G83" s="92">
        <v>2247.584</v>
      </c>
      <c r="H83" s="92">
        <v>935.017</v>
      </c>
      <c r="I83" s="92">
        <v>128.588</v>
      </c>
      <c r="J83" s="140">
        <v>7127.493</v>
      </c>
      <c r="K83" s="88">
        <v>42023</v>
      </c>
      <c r="L83" s="134">
        <v>392.45</v>
      </c>
    </row>
    <row r="84" spans="1:12" ht="15" customHeight="1" hidden="1">
      <c r="A84" s="245">
        <v>44287</v>
      </c>
      <c r="B84" s="88">
        <v>839.88</v>
      </c>
      <c r="C84" s="92">
        <v>256.762</v>
      </c>
      <c r="D84" s="92">
        <v>119.041</v>
      </c>
      <c r="E84" s="87" t="s">
        <v>152</v>
      </c>
      <c r="F84" s="87">
        <v>391.615</v>
      </c>
      <c r="G84" s="92">
        <v>2033.049</v>
      </c>
      <c r="H84" s="92">
        <v>387.63</v>
      </c>
      <c r="I84" s="92">
        <v>126.555</v>
      </c>
      <c r="J84" s="140">
        <v>4974.637</v>
      </c>
      <c r="K84" s="88">
        <v>44482</v>
      </c>
      <c r="L84" s="134">
        <v>405.97</v>
      </c>
    </row>
    <row r="85" spans="1:12" ht="15" customHeight="1" hidden="1">
      <c r="A85" s="245">
        <v>44317</v>
      </c>
      <c r="B85" s="88">
        <v>541.936</v>
      </c>
      <c r="C85" s="92">
        <v>325.456</v>
      </c>
      <c r="D85" s="87" t="s">
        <v>152</v>
      </c>
      <c r="E85" s="87" t="s">
        <v>152</v>
      </c>
      <c r="F85" s="87">
        <v>544.901</v>
      </c>
      <c r="G85" s="92">
        <v>2023.774</v>
      </c>
      <c r="H85" s="92">
        <v>515.805</v>
      </c>
      <c r="I85" s="92">
        <v>131.932</v>
      </c>
      <c r="J85" s="140">
        <v>4953.048</v>
      </c>
      <c r="K85" s="88">
        <v>47658</v>
      </c>
      <c r="L85" s="134">
        <v>437.87</v>
      </c>
    </row>
    <row r="86" spans="1:12" ht="15" customHeight="1" hidden="1">
      <c r="A86" s="245">
        <v>44348</v>
      </c>
      <c r="B86" s="88">
        <v>803.693</v>
      </c>
      <c r="C86" s="92">
        <v>367.55</v>
      </c>
      <c r="D86" s="87">
        <v>112.703</v>
      </c>
      <c r="E86" s="87">
        <v>176.354</v>
      </c>
      <c r="F86" s="87">
        <v>541.673</v>
      </c>
      <c r="G86" s="92">
        <v>1763.714</v>
      </c>
      <c r="H86" s="92">
        <v>722.145</v>
      </c>
      <c r="I86" s="92">
        <v>246.341</v>
      </c>
      <c r="J86" s="140">
        <v>5706.614</v>
      </c>
      <c r="K86" s="88">
        <v>51622</v>
      </c>
      <c r="L86" s="134">
        <v>471.47</v>
      </c>
    </row>
    <row r="87" spans="1:12" ht="15" customHeight="1" hidden="1">
      <c r="A87" s="245">
        <v>44378</v>
      </c>
      <c r="B87" s="88">
        <v>928.493</v>
      </c>
      <c r="C87" s="92">
        <v>324.734</v>
      </c>
      <c r="D87" s="87">
        <v>190.77</v>
      </c>
      <c r="E87" s="87">
        <v>57.674</v>
      </c>
      <c r="F87" s="87">
        <v>610.855</v>
      </c>
      <c r="G87" s="92">
        <v>2192.713</v>
      </c>
      <c r="H87" s="92">
        <v>640.289</v>
      </c>
      <c r="I87" s="92">
        <v>188.029</v>
      </c>
      <c r="J87" s="140">
        <v>6188.964</v>
      </c>
      <c r="K87" s="88">
        <v>55746</v>
      </c>
      <c r="L87" s="134">
        <v>504.22</v>
      </c>
    </row>
    <row r="88" spans="1:12" ht="15" customHeight="1" hidden="1">
      <c r="A88" s="245">
        <v>44409</v>
      </c>
      <c r="B88" s="88">
        <v>846.459</v>
      </c>
      <c r="C88" s="92">
        <v>381.639</v>
      </c>
      <c r="D88" s="87">
        <v>232.788</v>
      </c>
      <c r="E88" s="87">
        <v>243.097</v>
      </c>
      <c r="F88" s="87">
        <v>540.585</v>
      </c>
      <c r="G88" s="92">
        <v>2550.518</v>
      </c>
      <c r="H88" s="92">
        <v>810.194</v>
      </c>
      <c r="I88" s="92">
        <v>203.535</v>
      </c>
      <c r="J88" s="140">
        <v>6298.016</v>
      </c>
      <c r="K88" s="88">
        <v>57814</v>
      </c>
      <c r="L88" s="134">
        <v>526.11</v>
      </c>
    </row>
    <row r="89" spans="1:12" ht="15" customHeight="1" hidden="1">
      <c r="A89" s="245">
        <v>44440</v>
      </c>
      <c r="B89" s="88">
        <v>427.138</v>
      </c>
      <c r="C89" s="92">
        <v>380.139</v>
      </c>
      <c r="D89" s="87">
        <v>128.806</v>
      </c>
      <c r="E89" s="87">
        <v>177.145</v>
      </c>
      <c r="F89" s="87">
        <v>326.709</v>
      </c>
      <c r="G89" s="92">
        <v>2175.549</v>
      </c>
      <c r="H89" s="92">
        <v>666.803</v>
      </c>
      <c r="I89" s="92">
        <v>121.373</v>
      </c>
      <c r="J89" s="140">
        <v>5410.479</v>
      </c>
      <c r="K89" s="88">
        <v>61383</v>
      </c>
      <c r="L89" s="134">
        <v>558.69</v>
      </c>
    </row>
    <row r="90" spans="1:12" ht="15" customHeight="1" hidden="1">
      <c r="A90" s="245">
        <v>44470</v>
      </c>
      <c r="B90" s="88">
        <v>616.505</v>
      </c>
      <c r="C90" s="92">
        <v>196.152</v>
      </c>
      <c r="D90" s="87">
        <v>63.358</v>
      </c>
      <c r="E90" s="87" t="s">
        <v>152</v>
      </c>
      <c r="F90" s="87">
        <v>309.308</v>
      </c>
      <c r="G90" s="92">
        <v>2015.395</v>
      </c>
      <c r="H90" s="92">
        <v>683.236</v>
      </c>
      <c r="I90" s="92">
        <v>66.967</v>
      </c>
      <c r="J90" s="140">
        <v>4628.438</v>
      </c>
      <c r="K90" s="88">
        <v>68473</v>
      </c>
      <c r="L90" s="134">
        <v>614.65</v>
      </c>
    </row>
    <row r="91" spans="1:12" ht="15" customHeight="1">
      <c r="A91" s="245">
        <v>44501</v>
      </c>
      <c r="B91" s="88">
        <v>990.617</v>
      </c>
      <c r="C91" s="92">
        <v>317.09</v>
      </c>
      <c r="D91" s="87">
        <v>242.088</v>
      </c>
      <c r="E91" s="87">
        <v>118.609</v>
      </c>
      <c r="F91" s="87">
        <v>400.16</v>
      </c>
      <c r="G91" s="92">
        <v>1986.564</v>
      </c>
      <c r="H91" s="92">
        <v>811.254</v>
      </c>
      <c r="I91" s="92">
        <v>119.857</v>
      </c>
      <c r="J91" s="140">
        <v>5863.88</v>
      </c>
      <c r="K91" s="88">
        <v>84376</v>
      </c>
      <c r="L91" s="134">
        <v>740.47</v>
      </c>
    </row>
    <row r="92" spans="1:12" ht="15" customHeight="1">
      <c r="A92" s="245">
        <v>44531</v>
      </c>
      <c r="B92" s="88">
        <v>856.335</v>
      </c>
      <c r="C92" s="92">
        <v>385.322</v>
      </c>
      <c r="D92" s="87">
        <v>126.686</v>
      </c>
      <c r="E92" s="87">
        <v>66.622</v>
      </c>
      <c r="F92" s="87">
        <v>687.996</v>
      </c>
      <c r="G92" s="92">
        <v>2504.242</v>
      </c>
      <c r="H92" s="92">
        <v>852.467</v>
      </c>
      <c r="I92" s="92">
        <v>191.428</v>
      </c>
      <c r="J92" s="140">
        <v>7035.832</v>
      </c>
      <c r="K92" s="88">
        <v>84928</v>
      </c>
      <c r="L92" s="134">
        <v>745.05</v>
      </c>
    </row>
    <row r="93" spans="1:12" ht="8.25" customHeight="1">
      <c r="A93" s="245"/>
      <c r="B93" s="88"/>
      <c r="C93" s="92"/>
      <c r="D93" s="87"/>
      <c r="E93" s="87"/>
      <c r="F93" s="87"/>
      <c r="G93" s="92"/>
      <c r="H93" s="92"/>
      <c r="I93" s="92"/>
      <c r="J93" s="140"/>
      <c r="K93" s="88"/>
      <c r="L93" s="134"/>
    </row>
    <row r="94" spans="1:12" ht="15" customHeight="1">
      <c r="A94" s="245">
        <v>44562</v>
      </c>
      <c r="B94" s="88">
        <v>803.833</v>
      </c>
      <c r="C94" s="92">
        <v>439.762</v>
      </c>
      <c r="D94" s="87">
        <v>352.456</v>
      </c>
      <c r="E94" s="87">
        <v>240.997</v>
      </c>
      <c r="F94" s="87">
        <v>650.853</v>
      </c>
      <c r="G94" s="92">
        <v>2805.611</v>
      </c>
      <c r="H94" s="92">
        <v>264.683</v>
      </c>
      <c r="I94" s="92">
        <v>128.072</v>
      </c>
      <c r="J94" s="140">
        <v>6786.414</v>
      </c>
      <c r="K94" s="88">
        <v>82022</v>
      </c>
      <c r="L94" s="134">
        <v>713.67</v>
      </c>
    </row>
    <row r="95" spans="1:12" ht="15" customHeight="1">
      <c r="A95" s="245">
        <v>44593</v>
      </c>
      <c r="B95" s="88">
        <v>1078.487</v>
      </c>
      <c r="C95" s="92">
        <v>377.675</v>
      </c>
      <c r="D95" s="87">
        <v>309.382</v>
      </c>
      <c r="E95" s="87">
        <v>126.725</v>
      </c>
      <c r="F95" s="87">
        <v>411.05</v>
      </c>
      <c r="G95" s="92">
        <v>2577.645</v>
      </c>
      <c r="H95" s="92">
        <v>410.47</v>
      </c>
      <c r="I95" s="92">
        <v>316.615</v>
      </c>
      <c r="J95" s="140">
        <v>7108.031</v>
      </c>
      <c r="K95" s="88">
        <v>95033</v>
      </c>
      <c r="L95" s="134">
        <v>827.6</v>
      </c>
    </row>
    <row r="96" spans="1:12" ht="15" customHeight="1">
      <c r="A96" s="245">
        <v>44621</v>
      </c>
      <c r="B96" s="88">
        <v>1053.939</v>
      </c>
      <c r="C96" s="92">
        <v>258.618</v>
      </c>
      <c r="D96" s="87">
        <v>292.235</v>
      </c>
      <c r="E96" s="87">
        <v>187.558</v>
      </c>
      <c r="F96" s="87">
        <v>189.893</v>
      </c>
      <c r="G96" s="92">
        <v>2712.726</v>
      </c>
      <c r="H96" s="92">
        <v>293.373</v>
      </c>
      <c r="I96" s="92">
        <v>388.415</v>
      </c>
      <c r="J96" s="140">
        <v>6505.06</v>
      </c>
      <c r="K96" s="88">
        <v>87497</v>
      </c>
      <c r="L96" s="134">
        <v>755.06</v>
      </c>
    </row>
    <row r="97" spans="1:12" ht="15" customHeight="1">
      <c r="A97" s="245">
        <v>44652</v>
      </c>
      <c r="B97" s="88">
        <v>917.306</v>
      </c>
      <c r="C97" s="92">
        <v>251.09</v>
      </c>
      <c r="D97" s="87">
        <v>329.177</v>
      </c>
      <c r="E97" s="87">
        <v>61.161</v>
      </c>
      <c r="F97" s="87">
        <v>344.198</v>
      </c>
      <c r="G97" s="92">
        <v>2396.399</v>
      </c>
      <c r="H97" s="92">
        <v>129.794</v>
      </c>
      <c r="I97" s="92">
        <v>193.529</v>
      </c>
      <c r="J97" s="140">
        <v>5574.14</v>
      </c>
      <c r="K97" s="88">
        <v>99967</v>
      </c>
      <c r="L97" s="134">
        <v>814</v>
      </c>
    </row>
    <row r="98" spans="1:12" ht="15" customHeight="1">
      <c r="A98" s="245">
        <v>44682</v>
      </c>
      <c r="B98" s="88">
        <v>1054.995</v>
      </c>
      <c r="C98" s="92">
        <v>248.611</v>
      </c>
      <c r="D98" s="87">
        <v>55.645</v>
      </c>
      <c r="E98" s="87">
        <v>59.249</v>
      </c>
      <c r="F98" s="87">
        <v>266.574</v>
      </c>
      <c r="G98" s="92">
        <v>2816.015</v>
      </c>
      <c r="H98" s="92">
        <v>240.288</v>
      </c>
      <c r="I98" s="92">
        <v>245.268</v>
      </c>
      <c r="J98" s="140">
        <v>5760.256</v>
      </c>
      <c r="K98" s="88">
        <v>104407</v>
      </c>
      <c r="L98" s="134">
        <v>807.98</v>
      </c>
    </row>
    <row r="99" spans="1:12" ht="15" customHeight="1">
      <c r="A99" s="245">
        <v>44713</v>
      </c>
      <c r="B99" s="88">
        <v>997.84</v>
      </c>
      <c r="C99" s="92">
        <v>189.888</v>
      </c>
      <c r="D99" s="87">
        <v>304.227</v>
      </c>
      <c r="E99" s="87">
        <v>59.206</v>
      </c>
      <c r="F99" s="87">
        <v>239.939</v>
      </c>
      <c r="G99" s="92">
        <v>2512.995</v>
      </c>
      <c r="H99" s="92">
        <v>202.645</v>
      </c>
      <c r="I99" s="92">
        <v>254.755</v>
      </c>
      <c r="J99" s="140">
        <v>5804.154</v>
      </c>
      <c r="K99" s="88">
        <v>101216</v>
      </c>
      <c r="L99" s="134">
        <v>776.38</v>
      </c>
    </row>
    <row r="100" spans="1:12" ht="15" customHeight="1">
      <c r="A100" s="245">
        <v>44743</v>
      </c>
      <c r="B100" s="88">
        <v>1115.577</v>
      </c>
      <c r="C100" s="92">
        <v>316.393</v>
      </c>
      <c r="D100" s="87">
        <v>295.684</v>
      </c>
      <c r="E100" s="87">
        <v>118.661</v>
      </c>
      <c r="F100" s="87">
        <v>665.046</v>
      </c>
      <c r="G100" s="92">
        <v>2121.46</v>
      </c>
      <c r="H100" s="92">
        <v>90.401</v>
      </c>
      <c r="I100" s="92">
        <v>192.345</v>
      </c>
      <c r="J100" s="140">
        <v>6163.434</v>
      </c>
      <c r="K100" s="88">
        <v>126937</v>
      </c>
      <c r="L100" s="134">
        <v>933.15</v>
      </c>
    </row>
    <row r="101" spans="1:12" ht="15" customHeight="1">
      <c r="A101" s="245">
        <v>44774</v>
      </c>
      <c r="B101" s="88">
        <v>940.913</v>
      </c>
      <c r="C101" s="92">
        <v>194.165</v>
      </c>
      <c r="D101" s="87">
        <v>55.616</v>
      </c>
      <c r="E101" s="87">
        <v>241.316</v>
      </c>
      <c r="F101" s="87">
        <v>333.048</v>
      </c>
      <c r="G101" s="92">
        <v>2889.431</v>
      </c>
      <c r="H101" s="92">
        <v>532.611</v>
      </c>
      <c r="I101" s="92">
        <v>126.205</v>
      </c>
      <c r="J101" s="140">
        <v>6274.424</v>
      </c>
      <c r="K101" s="88">
        <v>139618</v>
      </c>
      <c r="L101" s="138">
        <v>1032.53</v>
      </c>
    </row>
    <row r="102" spans="1:12" ht="15" customHeight="1">
      <c r="A102" s="245">
        <v>44805</v>
      </c>
      <c r="B102" s="88">
        <v>1225.742</v>
      </c>
      <c r="C102" s="92">
        <v>225.224</v>
      </c>
      <c r="D102" s="87">
        <v>55.571</v>
      </c>
      <c r="E102" s="87">
        <v>120.306</v>
      </c>
      <c r="F102" s="87">
        <v>189.97</v>
      </c>
      <c r="G102" s="92">
        <v>2369.044</v>
      </c>
      <c r="H102" s="92">
        <v>72.895</v>
      </c>
      <c r="I102" s="92">
        <v>59.769</v>
      </c>
      <c r="J102" s="140">
        <v>5324.765</v>
      </c>
      <c r="K102" s="88">
        <v>164909</v>
      </c>
      <c r="L102" s="138">
        <v>1178.51</v>
      </c>
    </row>
    <row r="103" spans="1:12" ht="15" customHeight="1">
      <c r="A103" s="245">
        <v>44835</v>
      </c>
      <c r="B103" s="88">
        <v>815.56</v>
      </c>
      <c r="C103" s="92">
        <v>127.798</v>
      </c>
      <c r="D103" s="87" t="s">
        <v>152</v>
      </c>
      <c r="E103" s="87">
        <v>59.505</v>
      </c>
      <c r="F103" s="87">
        <v>206.35</v>
      </c>
      <c r="G103" s="92">
        <v>2642.16</v>
      </c>
      <c r="H103" s="92">
        <v>126.806</v>
      </c>
      <c r="I103" s="92">
        <v>188.816</v>
      </c>
      <c r="J103" s="140">
        <v>5086.665</v>
      </c>
      <c r="K103" s="88">
        <v>156568</v>
      </c>
      <c r="L103" s="138">
        <v>1079.26</v>
      </c>
    </row>
    <row r="104" spans="1:12" ht="15" customHeight="1">
      <c r="A104" s="245">
        <v>44866</v>
      </c>
      <c r="B104" s="88">
        <v>1116.026</v>
      </c>
      <c r="C104" s="92">
        <v>263.704</v>
      </c>
      <c r="D104" s="87">
        <v>246.967</v>
      </c>
      <c r="E104" s="87">
        <v>59.96</v>
      </c>
      <c r="F104" s="87">
        <v>191.46</v>
      </c>
      <c r="G104" s="92">
        <v>2313.51</v>
      </c>
      <c r="H104" s="92">
        <v>168.366</v>
      </c>
      <c r="I104" s="92">
        <v>252.645</v>
      </c>
      <c r="J104" s="140">
        <v>5548.544</v>
      </c>
      <c r="K104" s="88">
        <v>135445</v>
      </c>
      <c r="L104" s="138">
        <v>926.12</v>
      </c>
    </row>
    <row r="105" spans="1:12" ht="6" customHeight="1" thickBot="1">
      <c r="A105" s="161"/>
      <c r="B105" s="163"/>
      <c r="C105" s="164"/>
      <c r="D105" s="164"/>
      <c r="E105" s="164"/>
      <c r="F105" s="164"/>
      <c r="G105" s="164"/>
      <c r="H105" s="164"/>
      <c r="I105" s="164"/>
      <c r="J105" s="165"/>
      <c r="K105" s="163"/>
      <c r="L105" s="246"/>
    </row>
    <row r="106" s="43" customFormat="1" ht="14.25" customHeight="1">
      <c r="A106" s="105" t="s">
        <v>146</v>
      </c>
    </row>
    <row r="107" s="43" customFormat="1" ht="14.25" customHeight="1">
      <c r="A107" s="105" t="s">
        <v>437</v>
      </c>
    </row>
    <row r="108" s="43" customFormat="1" ht="14.25" customHeight="1">
      <c r="A108" s="105" t="s">
        <v>275</v>
      </c>
    </row>
    <row r="109" s="43" customFormat="1" ht="14.25" customHeight="1">
      <c r="A109" s="105" t="s">
        <v>276</v>
      </c>
    </row>
    <row r="110" ht="12.75">
      <c r="F110" s="117"/>
    </row>
    <row r="111" ht="13.5" thickBot="1">
      <c r="A111" s="124" t="s">
        <v>307</v>
      </c>
    </row>
    <row r="112" spans="1:12" ht="12.75">
      <c r="A112" s="114" t="s">
        <v>296</v>
      </c>
      <c r="B112" s="244" t="s">
        <v>156</v>
      </c>
      <c r="C112" s="169"/>
      <c r="D112" s="169"/>
      <c r="E112" s="144"/>
      <c r="F112" s="169" t="s">
        <v>157</v>
      </c>
      <c r="G112" s="143"/>
      <c r="H112" s="143"/>
      <c r="I112" s="169"/>
      <c r="J112" s="169"/>
      <c r="K112" s="169"/>
      <c r="L112" s="113"/>
    </row>
    <row r="113" spans="1:12" ht="12.75">
      <c r="A113" s="115"/>
      <c r="B113" s="247" t="s">
        <v>51</v>
      </c>
      <c r="C113" s="122" t="s">
        <v>52</v>
      </c>
      <c r="D113" s="122" t="s">
        <v>53</v>
      </c>
      <c r="E113" s="148" t="s">
        <v>0</v>
      </c>
      <c r="F113" s="248" t="s">
        <v>51</v>
      </c>
      <c r="G113" s="122" t="s">
        <v>52</v>
      </c>
      <c r="H113" s="122" t="s">
        <v>53</v>
      </c>
      <c r="I113" s="122" t="s">
        <v>51</v>
      </c>
      <c r="J113" s="122" t="s">
        <v>52</v>
      </c>
      <c r="K113" s="122" t="s">
        <v>53</v>
      </c>
      <c r="L113" s="89"/>
    </row>
    <row r="114" spans="1:12" ht="12.75">
      <c r="A114" s="126" t="s">
        <v>313</v>
      </c>
      <c r="B114" s="84" t="s">
        <v>54</v>
      </c>
      <c r="C114" s="38" t="s">
        <v>55</v>
      </c>
      <c r="D114" s="38" t="s">
        <v>56</v>
      </c>
      <c r="E114" s="128" t="s">
        <v>315</v>
      </c>
      <c r="F114" s="248" t="s">
        <v>0</v>
      </c>
      <c r="G114" s="122" t="s">
        <v>0</v>
      </c>
      <c r="H114" s="122" t="s">
        <v>0</v>
      </c>
      <c r="I114" s="249" t="s">
        <v>57</v>
      </c>
      <c r="J114" s="250"/>
      <c r="K114" s="251"/>
      <c r="L114" s="191"/>
    </row>
    <row r="115" spans="1:12" ht="12.75">
      <c r="A115" s="115" t="s">
        <v>0</v>
      </c>
      <c r="B115" s="35"/>
      <c r="C115" s="32" t="s">
        <v>58</v>
      </c>
      <c r="D115" s="74" t="s">
        <v>59</v>
      </c>
      <c r="E115" s="252"/>
      <c r="F115" s="191" t="s">
        <v>41</v>
      </c>
      <c r="G115" s="173" t="s">
        <v>41</v>
      </c>
      <c r="H115" s="173" t="s">
        <v>41</v>
      </c>
      <c r="I115" s="122" t="s">
        <v>255</v>
      </c>
      <c r="J115" s="122" t="s">
        <v>255</v>
      </c>
      <c r="K115" s="122" t="s">
        <v>255</v>
      </c>
      <c r="L115" s="89"/>
    </row>
    <row r="116" spans="1:12" ht="12.75">
      <c r="A116" s="127" t="s">
        <v>314</v>
      </c>
      <c r="B116" s="75"/>
      <c r="C116" s="76" t="s">
        <v>60</v>
      </c>
      <c r="D116" s="77"/>
      <c r="E116" s="253"/>
      <c r="F116" s="254"/>
      <c r="G116" s="255"/>
      <c r="H116" s="255"/>
      <c r="I116" s="255"/>
      <c r="J116" s="255"/>
      <c r="K116" s="253"/>
      <c r="L116" s="113"/>
    </row>
    <row r="117" spans="1:12" ht="5.25" customHeight="1">
      <c r="A117" s="99" t="s">
        <v>158</v>
      </c>
      <c r="B117" s="88" t="s">
        <v>158</v>
      </c>
      <c r="C117" s="109" t="s">
        <v>158</v>
      </c>
      <c r="D117" s="109" t="s">
        <v>158</v>
      </c>
      <c r="E117" s="93" t="s">
        <v>158</v>
      </c>
      <c r="F117" s="97" t="s">
        <v>158</v>
      </c>
      <c r="G117" s="109" t="s">
        <v>158</v>
      </c>
      <c r="H117" s="109" t="s">
        <v>158</v>
      </c>
      <c r="I117" s="256" t="s">
        <v>158</v>
      </c>
      <c r="J117" s="256" t="s">
        <v>158</v>
      </c>
      <c r="K117" s="256" t="s">
        <v>158</v>
      </c>
      <c r="L117" s="257"/>
    </row>
    <row r="118" spans="1:12" ht="15" customHeight="1" hidden="1">
      <c r="A118" s="99" t="s">
        <v>416</v>
      </c>
      <c r="B118" s="88">
        <v>6461.469999999999</v>
      </c>
      <c r="C118" s="109">
        <v>114395.69800000002</v>
      </c>
      <c r="D118" s="109">
        <v>71981.45400000001</v>
      </c>
      <c r="E118" s="93">
        <v>192838.62200000003</v>
      </c>
      <c r="F118" s="97">
        <v>15966</v>
      </c>
      <c r="G118" s="109">
        <v>11138</v>
      </c>
      <c r="H118" s="109">
        <v>16573</v>
      </c>
      <c r="I118" s="256">
        <v>142.2</v>
      </c>
      <c r="J118" s="256">
        <v>99.1</v>
      </c>
      <c r="K118" s="256">
        <v>147.47</v>
      </c>
      <c r="L118" s="88"/>
    </row>
    <row r="119" spans="1:12" ht="15" customHeight="1" hidden="1">
      <c r="A119" s="99" t="s">
        <v>417</v>
      </c>
      <c r="B119" s="88">
        <v>6193.014999999999</v>
      </c>
      <c r="C119" s="109">
        <v>113547.238</v>
      </c>
      <c r="D119" s="109">
        <v>69579.617</v>
      </c>
      <c r="E119" s="93">
        <v>189319.87000000002</v>
      </c>
      <c r="F119" s="97">
        <v>17299</v>
      </c>
      <c r="G119" s="109">
        <v>13077</v>
      </c>
      <c r="H119" s="109">
        <v>17536</v>
      </c>
      <c r="I119" s="256">
        <v>156.4</v>
      </c>
      <c r="J119" s="256">
        <v>118.26</v>
      </c>
      <c r="K119" s="256">
        <v>158.67</v>
      </c>
      <c r="L119" s="88"/>
    </row>
    <row r="120" spans="1:12" ht="15" customHeight="1" hidden="1">
      <c r="A120" s="99" t="s">
        <v>418</v>
      </c>
      <c r="B120" s="88">
        <v>5694.82</v>
      </c>
      <c r="C120" s="109">
        <v>110916.248</v>
      </c>
      <c r="D120" s="109">
        <v>69567.083</v>
      </c>
      <c r="E120" s="93">
        <v>186178.15099999998</v>
      </c>
      <c r="F120" s="97">
        <v>16209</v>
      </c>
      <c r="G120" s="109">
        <v>11836</v>
      </c>
      <c r="H120" s="109">
        <v>16145</v>
      </c>
      <c r="I120" s="256">
        <v>148.75</v>
      </c>
      <c r="J120" s="256">
        <v>108.48</v>
      </c>
      <c r="K120" s="256">
        <v>147.97</v>
      </c>
      <c r="L120" s="88"/>
    </row>
    <row r="121" spans="1:12" ht="15" customHeight="1">
      <c r="A121" s="99" t="s">
        <v>419</v>
      </c>
      <c r="B121" s="88">
        <v>5412.497</v>
      </c>
      <c r="C121" s="109">
        <v>104847.278</v>
      </c>
      <c r="D121" s="109">
        <v>63470.212999999996</v>
      </c>
      <c r="E121" s="93">
        <v>173729.98799999998</v>
      </c>
      <c r="F121" s="97">
        <v>12002</v>
      </c>
      <c r="G121" s="109">
        <v>8644</v>
      </c>
      <c r="H121" s="109">
        <v>11601</v>
      </c>
      <c r="I121" s="256">
        <v>112.19</v>
      </c>
      <c r="J121" s="256">
        <v>80.66</v>
      </c>
      <c r="K121" s="256">
        <v>108.25</v>
      </c>
      <c r="L121" s="88"/>
    </row>
    <row r="122" spans="1:12" ht="15" customHeight="1">
      <c r="A122" s="99" t="s">
        <v>420</v>
      </c>
      <c r="B122" s="88">
        <v>6207.91</v>
      </c>
      <c r="C122" s="109">
        <v>112548.33300000001</v>
      </c>
      <c r="D122" s="109">
        <v>63858.642</v>
      </c>
      <c r="E122" s="93">
        <v>182614.88499999998</v>
      </c>
      <c r="F122" s="97">
        <v>16784</v>
      </c>
      <c r="G122" s="109">
        <v>14530</v>
      </c>
      <c r="H122" s="109">
        <v>16627</v>
      </c>
      <c r="I122" s="256">
        <v>151.68</v>
      </c>
      <c r="J122" s="256">
        <v>131.84</v>
      </c>
      <c r="K122" s="256">
        <v>150.82</v>
      </c>
      <c r="L122" s="88"/>
    </row>
    <row r="123" spans="1:12" ht="6" customHeight="1">
      <c r="A123" s="99"/>
      <c r="B123" s="88"/>
      <c r="C123" s="109"/>
      <c r="D123" s="109"/>
      <c r="E123" s="93"/>
      <c r="F123" s="97"/>
      <c r="G123" s="109"/>
      <c r="H123" s="109"/>
      <c r="I123" s="256"/>
      <c r="J123" s="256"/>
      <c r="K123" s="256"/>
      <c r="L123" s="257"/>
    </row>
    <row r="124" spans="1:12" ht="15" customHeight="1" hidden="1">
      <c r="A124" s="99" t="s">
        <v>421</v>
      </c>
      <c r="B124" s="88">
        <v>6006.035000000001</v>
      </c>
      <c r="C124" s="109">
        <v>114479.653</v>
      </c>
      <c r="D124" s="109">
        <v>70598.011</v>
      </c>
      <c r="E124" s="93">
        <v>191083.699</v>
      </c>
      <c r="F124" s="97">
        <v>15812</v>
      </c>
      <c r="G124" s="109">
        <v>11405</v>
      </c>
      <c r="H124" s="109">
        <v>16325</v>
      </c>
      <c r="I124" s="256">
        <v>142.39</v>
      </c>
      <c r="J124" s="256">
        <v>102.71</v>
      </c>
      <c r="K124" s="256">
        <v>146.96</v>
      </c>
      <c r="L124" s="257"/>
    </row>
    <row r="125" spans="1:12" ht="15" customHeight="1" hidden="1">
      <c r="A125" s="99" t="s">
        <v>422</v>
      </c>
      <c r="B125" s="88">
        <v>5947.13</v>
      </c>
      <c r="C125" s="109">
        <v>113781.07400000001</v>
      </c>
      <c r="D125" s="109">
        <v>68798.68699999999</v>
      </c>
      <c r="E125" s="93">
        <v>188526.891</v>
      </c>
      <c r="F125" s="97">
        <v>17346</v>
      </c>
      <c r="G125" s="109">
        <v>13346</v>
      </c>
      <c r="H125" s="109">
        <v>17716</v>
      </c>
      <c r="I125" s="256">
        <v>156.5</v>
      </c>
      <c r="J125" s="256">
        <v>120.55</v>
      </c>
      <c r="K125" s="256">
        <v>160.1</v>
      </c>
      <c r="L125" s="257"/>
    </row>
    <row r="126" spans="1:12" ht="15" customHeight="1" hidden="1">
      <c r="A126" s="99" t="s">
        <v>423</v>
      </c>
      <c r="B126" s="88">
        <v>6129.689</v>
      </c>
      <c r="C126" s="109">
        <v>109967.548</v>
      </c>
      <c r="D126" s="109">
        <v>70778.178</v>
      </c>
      <c r="E126" s="93">
        <v>186875.41499999998</v>
      </c>
      <c r="F126" s="97">
        <v>15583</v>
      </c>
      <c r="G126" s="109">
        <v>11018</v>
      </c>
      <c r="H126" s="109">
        <v>14980</v>
      </c>
      <c r="I126" s="256">
        <v>143.28</v>
      </c>
      <c r="J126" s="256">
        <v>101.3</v>
      </c>
      <c r="K126" s="256">
        <v>137.68</v>
      </c>
      <c r="L126" s="257"/>
    </row>
    <row r="127" spans="1:12" ht="15" customHeight="1">
      <c r="A127" s="99" t="s">
        <v>424</v>
      </c>
      <c r="B127" s="88">
        <v>5486.233999999999</v>
      </c>
      <c r="C127" s="109">
        <v>105146.21800000001</v>
      </c>
      <c r="D127" s="109">
        <v>62366.808000000005</v>
      </c>
      <c r="E127" s="93">
        <v>172999.26</v>
      </c>
      <c r="F127" s="97">
        <v>11405</v>
      </c>
      <c r="G127" s="109">
        <v>8456</v>
      </c>
      <c r="H127" s="109">
        <v>11094</v>
      </c>
      <c r="I127" s="256">
        <v>107.46</v>
      </c>
      <c r="J127" s="256">
        <v>79.81</v>
      </c>
      <c r="K127" s="256">
        <v>104.58</v>
      </c>
      <c r="L127" s="257"/>
    </row>
    <row r="128" spans="1:12" ht="15" customHeight="1">
      <c r="A128" s="99" t="s">
        <v>425</v>
      </c>
      <c r="B128" s="88">
        <v>6229.032</v>
      </c>
      <c r="C128" s="109">
        <v>114210.09899999999</v>
      </c>
      <c r="D128" s="109">
        <v>63378.986000000004</v>
      </c>
      <c r="E128" s="93">
        <v>183818.117</v>
      </c>
      <c r="F128" s="97">
        <v>20824</v>
      </c>
      <c r="G128" s="109">
        <v>17967</v>
      </c>
      <c r="H128" s="109">
        <v>21550</v>
      </c>
      <c r="I128" s="256">
        <v>184.82</v>
      </c>
      <c r="J128" s="256">
        <v>159.57</v>
      </c>
      <c r="K128" s="256">
        <v>191.25</v>
      </c>
      <c r="L128" s="257"/>
    </row>
    <row r="129" spans="1:12" ht="6" customHeight="1">
      <c r="A129" s="99"/>
      <c r="B129" s="88"/>
      <c r="C129" s="109"/>
      <c r="D129" s="109"/>
      <c r="E129" s="93"/>
      <c r="F129" s="97"/>
      <c r="G129" s="109"/>
      <c r="H129" s="109"/>
      <c r="I129" s="256"/>
      <c r="J129" s="256"/>
      <c r="K129" s="256"/>
      <c r="L129" s="257"/>
    </row>
    <row r="130" spans="1:12" ht="15" customHeight="1" hidden="1">
      <c r="A130" s="99" t="s">
        <v>426</v>
      </c>
      <c r="B130" s="88">
        <v>3158.217</v>
      </c>
      <c r="C130" s="109">
        <v>55262.265</v>
      </c>
      <c r="D130" s="109">
        <v>34916.009</v>
      </c>
      <c r="E130" s="93">
        <v>93336.491</v>
      </c>
      <c r="F130" s="97">
        <v>15992</v>
      </c>
      <c r="G130" s="109">
        <v>10888</v>
      </c>
      <c r="H130" s="109">
        <v>16462</v>
      </c>
      <c r="I130" s="256">
        <v>144.1</v>
      </c>
      <c r="J130" s="256">
        <v>98.07</v>
      </c>
      <c r="K130" s="256">
        <v>148.28</v>
      </c>
      <c r="L130" s="257"/>
    </row>
    <row r="131" spans="1:12" ht="15" customHeight="1" hidden="1">
      <c r="A131" s="99" t="s">
        <v>427</v>
      </c>
      <c r="B131" s="88">
        <v>2847.818</v>
      </c>
      <c r="C131" s="109">
        <v>59217.388</v>
      </c>
      <c r="D131" s="109">
        <v>35682.002</v>
      </c>
      <c r="E131" s="93">
        <v>97747.20799999998</v>
      </c>
      <c r="F131" s="97">
        <v>15613</v>
      </c>
      <c r="G131" s="109">
        <v>11887</v>
      </c>
      <c r="H131" s="109">
        <v>16192</v>
      </c>
      <c r="I131" s="256">
        <v>140.49</v>
      </c>
      <c r="J131" s="256">
        <v>107.04</v>
      </c>
      <c r="K131" s="256">
        <v>145.67</v>
      </c>
      <c r="L131" s="257"/>
    </row>
    <row r="132" spans="1:12" ht="15" customHeight="1" hidden="1">
      <c r="A132" s="99" t="s">
        <v>428</v>
      </c>
      <c r="B132" s="88">
        <v>3199.7780000000002</v>
      </c>
      <c r="C132" s="109">
        <v>55980.912000000004</v>
      </c>
      <c r="D132" s="109">
        <v>34503.145</v>
      </c>
      <c r="E132" s="93">
        <v>93683.835</v>
      </c>
      <c r="F132" s="97">
        <v>17402</v>
      </c>
      <c r="G132" s="109">
        <v>13137</v>
      </c>
      <c r="H132" s="109">
        <v>17618</v>
      </c>
      <c r="I132" s="256">
        <v>158.58</v>
      </c>
      <c r="J132" s="256">
        <v>119.57</v>
      </c>
      <c r="K132" s="256">
        <v>160.64</v>
      </c>
      <c r="L132" s="257"/>
    </row>
    <row r="133" spans="1:12" ht="15" customHeight="1" hidden="1">
      <c r="A133" s="99" t="s">
        <v>429</v>
      </c>
      <c r="B133" s="88">
        <v>2747.3520000000003</v>
      </c>
      <c r="C133" s="109">
        <v>57800.162000000004</v>
      </c>
      <c r="D133" s="109">
        <v>34295.542</v>
      </c>
      <c r="E133" s="93">
        <v>94843.05600000001</v>
      </c>
      <c r="F133" s="97">
        <v>17282</v>
      </c>
      <c r="G133" s="109">
        <v>13549</v>
      </c>
      <c r="H133" s="109">
        <v>17815</v>
      </c>
      <c r="I133" s="256">
        <v>154.09</v>
      </c>
      <c r="J133" s="256">
        <v>121.5</v>
      </c>
      <c r="K133" s="256">
        <v>159.57</v>
      </c>
      <c r="L133" s="257"/>
    </row>
    <row r="134" spans="1:12" ht="15" customHeight="1" hidden="1">
      <c r="A134" s="99" t="s">
        <v>430</v>
      </c>
      <c r="B134" s="88">
        <v>3391.437</v>
      </c>
      <c r="C134" s="109">
        <v>52707.744999999995</v>
      </c>
      <c r="D134" s="109">
        <v>35165.825</v>
      </c>
      <c r="E134" s="93">
        <v>91265.00700000001</v>
      </c>
      <c r="F134" s="97">
        <v>16518</v>
      </c>
      <c r="G134" s="109">
        <v>11849</v>
      </c>
      <c r="H134" s="109">
        <v>16316</v>
      </c>
      <c r="I134" s="256">
        <v>151.72</v>
      </c>
      <c r="J134" s="256">
        <v>108.88</v>
      </c>
      <c r="K134" s="256">
        <v>149.824</v>
      </c>
      <c r="L134" s="257"/>
    </row>
    <row r="135" spans="1:12" ht="15" customHeight="1" hidden="1">
      <c r="A135" s="99" t="s">
        <v>431</v>
      </c>
      <c r="B135" s="88">
        <v>2738.252</v>
      </c>
      <c r="C135" s="109">
        <v>57259.803</v>
      </c>
      <c r="D135" s="109">
        <v>35612.353</v>
      </c>
      <c r="E135" s="93">
        <v>95610.408</v>
      </c>
      <c r="F135" s="97">
        <v>14425</v>
      </c>
      <c r="G135" s="109">
        <v>10254</v>
      </c>
      <c r="H135" s="109">
        <v>13662</v>
      </c>
      <c r="I135" s="256">
        <v>132.83</v>
      </c>
      <c r="J135" s="256">
        <v>94.31</v>
      </c>
      <c r="K135" s="256">
        <v>125.68</v>
      </c>
      <c r="L135" s="257"/>
    </row>
    <row r="136" spans="1:12" ht="15" customHeight="1" hidden="1">
      <c r="A136" s="99" t="s">
        <v>432</v>
      </c>
      <c r="B136" s="88">
        <v>2445.5699999999997</v>
      </c>
      <c r="C136" s="109">
        <v>49565.595</v>
      </c>
      <c r="D136" s="109">
        <v>30177.963</v>
      </c>
      <c r="E136" s="93">
        <v>82189.128</v>
      </c>
      <c r="F136" s="97">
        <v>12052</v>
      </c>
      <c r="G136" s="109">
        <v>8368</v>
      </c>
      <c r="H136" s="109">
        <v>11563</v>
      </c>
      <c r="I136" s="256">
        <v>112.39</v>
      </c>
      <c r="J136" s="256">
        <v>78.06</v>
      </c>
      <c r="K136" s="256">
        <v>107.8</v>
      </c>
      <c r="L136" s="257"/>
    </row>
    <row r="137" spans="1:12" ht="15" customHeight="1" hidden="1">
      <c r="A137" s="99" t="s">
        <v>433</v>
      </c>
      <c r="B137" s="88">
        <v>3040.664</v>
      </c>
      <c r="C137" s="109">
        <v>55580.62299999999</v>
      </c>
      <c r="D137" s="109">
        <v>32188.845</v>
      </c>
      <c r="E137" s="93">
        <v>90810.132</v>
      </c>
      <c r="F137" s="97">
        <v>10884</v>
      </c>
      <c r="G137" s="109">
        <v>8534</v>
      </c>
      <c r="H137" s="109">
        <v>10654</v>
      </c>
      <c r="I137" s="256">
        <v>103.49</v>
      </c>
      <c r="J137" s="256">
        <v>81.38</v>
      </c>
      <c r="K137" s="256">
        <v>101.56</v>
      </c>
      <c r="L137" s="257"/>
    </row>
    <row r="138" spans="1:12" ht="15" customHeight="1" hidden="1">
      <c r="A138" s="99" t="s">
        <v>434</v>
      </c>
      <c r="B138" s="88">
        <v>2810.691</v>
      </c>
      <c r="C138" s="109">
        <v>53324.956999999995</v>
      </c>
      <c r="D138" s="109">
        <v>31964.831</v>
      </c>
      <c r="E138" s="93">
        <v>88100.479</v>
      </c>
      <c r="F138" s="97">
        <v>14130</v>
      </c>
      <c r="G138" s="109">
        <v>13931</v>
      </c>
      <c r="H138" s="109">
        <v>15129</v>
      </c>
      <c r="I138" s="256">
        <v>128.85</v>
      </c>
      <c r="J138" s="256">
        <v>126.9</v>
      </c>
      <c r="K138" s="256">
        <v>137.84</v>
      </c>
      <c r="L138" s="257"/>
    </row>
    <row r="139" spans="1:12" ht="15" customHeight="1">
      <c r="A139" s="99" t="s">
        <v>435</v>
      </c>
      <c r="B139" s="88">
        <v>3418.3409999999994</v>
      </c>
      <c r="C139" s="109">
        <v>60885.142</v>
      </c>
      <c r="D139" s="109">
        <v>31414.155000000002</v>
      </c>
      <c r="E139" s="93">
        <v>95717.63799999999</v>
      </c>
      <c r="F139" s="97">
        <v>26328</v>
      </c>
      <c r="G139" s="109">
        <v>21502</v>
      </c>
      <c r="H139" s="109">
        <v>28084</v>
      </c>
      <c r="I139" s="256">
        <v>230.85</v>
      </c>
      <c r="J139" s="256">
        <v>188.19</v>
      </c>
      <c r="K139" s="256">
        <v>245.6</v>
      </c>
      <c r="L139" s="257"/>
    </row>
    <row r="140" spans="1:12" ht="15" customHeight="1">
      <c r="A140" s="99" t="s">
        <v>436</v>
      </c>
      <c r="B140" s="88">
        <v>2388.566</v>
      </c>
      <c r="C140" s="109">
        <v>56628.78599999999</v>
      </c>
      <c r="D140" s="109">
        <v>30647.545000000002</v>
      </c>
      <c r="E140" s="93">
        <v>89664.897</v>
      </c>
      <c r="F140" s="97">
        <v>48264</v>
      </c>
      <c r="G140" s="109">
        <v>45733</v>
      </c>
      <c r="H140" s="109">
        <v>49075</v>
      </c>
      <c r="I140" s="256">
        <v>367.23</v>
      </c>
      <c r="J140" s="256">
        <v>342.84</v>
      </c>
      <c r="K140" s="256">
        <v>370.57</v>
      </c>
      <c r="L140" s="257"/>
    </row>
    <row r="141" spans="1:12" ht="6" customHeight="1">
      <c r="A141" s="99"/>
      <c r="B141" s="88"/>
      <c r="C141" s="109"/>
      <c r="D141" s="109"/>
      <c r="E141" s="93"/>
      <c r="F141" s="97"/>
      <c r="G141" s="109"/>
      <c r="H141" s="109"/>
      <c r="I141" s="256"/>
      <c r="J141" s="256"/>
      <c r="K141" s="256"/>
      <c r="L141" s="257"/>
    </row>
    <row r="142" spans="1:12" ht="15" customHeight="1" hidden="1">
      <c r="A142" s="136">
        <v>42736</v>
      </c>
      <c r="B142" s="88">
        <v>487.392</v>
      </c>
      <c r="C142" s="92">
        <v>10675.072</v>
      </c>
      <c r="D142" s="92">
        <v>6353.635</v>
      </c>
      <c r="E142" s="140">
        <v>17516.099000000002</v>
      </c>
      <c r="F142" s="88">
        <v>15509</v>
      </c>
      <c r="G142" s="92">
        <v>10986</v>
      </c>
      <c r="H142" s="92">
        <v>16541</v>
      </c>
      <c r="I142" s="258">
        <v>133.18</v>
      </c>
      <c r="J142" s="258">
        <v>94.34</v>
      </c>
      <c r="K142" s="259">
        <v>142.04</v>
      </c>
      <c r="L142" s="135"/>
    </row>
    <row r="143" spans="1:12" ht="15" customHeight="1" hidden="1">
      <c r="A143" s="136">
        <v>42767</v>
      </c>
      <c r="B143" s="88">
        <v>302.646</v>
      </c>
      <c r="C143" s="92">
        <v>8910.548</v>
      </c>
      <c r="D143" s="92">
        <v>5502.422</v>
      </c>
      <c r="E143" s="140">
        <v>14715.616000000002</v>
      </c>
      <c r="F143" s="88">
        <v>18041</v>
      </c>
      <c r="G143" s="92">
        <v>11090</v>
      </c>
      <c r="H143" s="92">
        <v>17667</v>
      </c>
      <c r="I143" s="258">
        <v>159.06</v>
      </c>
      <c r="J143" s="258">
        <v>97.78</v>
      </c>
      <c r="K143" s="259">
        <v>155.77</v>
      </c>
      <c r="L143" s="135"/>
    </row>
    <row r="144" spans="1:12" ht="15" customHeight="1" hidden="1">
      <c r="A144" s="136">
        <v>42795</v>
      </c>
      <c r="B144" s="88">
        <v>761.169</v>
      </c>
      <c r="C144" s="92">
        <v>9649.338</v>
      </c>
      <c r="D144" s="92">
        <v>6217.016</v>
      </c>
      <c r="E144" s="140">
        <v>16627.523</v>
      </c>
      <c r="F144" s="88">
        <v>17816</v>
      </c>
      <c r="G144" s="92">
        <v>10955</v>
      </c>
      <c r="H144" s="92">
        <v>19582</v>
      </c>
      <c r="I144" s="258">
        <v>156.59</v>
      </c>
      <c r="J144" s="258">
        <v>96.29</v>
      </c>
      <c r="K144" s="259">
        <v>172.12</v>
      </c>
      <c r="L144" s="135"/>
    </row>
    <row r="145" spans="1:12" ht="15" customHeight="1" hidden="1">
      <c r="A145" s="136">
        <v>42826</v>
      </c>
      <c r="B145" s="88">
        <v>500.403</v>
      </c>
      <c r="C145" s="92">
        <v>8197.211</v>
      </c>
      <c r="D145" s="92">
        <v>5016.85</v>
      </c>
      <c r="E145" s="140">
        <v>13714.464</v>
      </c>
      <c r="F145" s="88">
        <v>17174</v>
      </c>
      <c r="G145" s="92">
        <v>10426</v>
      </c>
      <c r="H145" s="92">
        <v>19305</v>
      </c>
      <c r="I145" s="258">
        <v>154.81</v>
      </c>
      <c r="J145" s="258">
        <v>93.98</v>
      </c>
      <c r="K145" s="259">
        <v>174.02</v>
      </c>
      <c r="L145" s="135"/>
    </row>
    <row r="146" spans="1:12" ht="15" customHeight="1" hidden="1">
      <c r="A146" s="136">
        <v>42856</v>
      </c>
      <c r="B146" s="88">
        <v>594.182</v>
      </c>
      <c r="C146" s="92">
        <v>7652.034</v>
      </c>
      <c r="D146" s="92">
        <v>6223.863</v>
      </c>
      <c r="E146" s="140">
        <v>14470.079000000002</v>
      </c>
      <c r="F146" s="88">
        <v>17496</v>
      </c>
      <c r="G146" s="92">
        <v>11281</v>
      </c>
      <c r="H146" s="92">
        <v>18057</v>
      </c>
      <c r="I146" s="258">
        <v>156.89</v>
      </c>
      <c r="J146" s="258">
        <v>101.16</v>
      </c>
      <c r="K146" s="259">
        <v>161.91</v>
      </c>
      <c r="L146" s="135"/>
    </row>
    <row r="147" spans="1:12" ht="15" customHeight="1" hidden="1">
      <c r="A147" s="136">
        <v>42887</v>
      </c>
      <c r="B147" s="88">
        <v>886.754</v>
      </c>
      <c r="C147" s="92">
        <v>10146.141</v>
      </c>
      <c r="D147" s="92">
        <v>6234.989</v>
      </c>
      <c r="E147" s="140">
        <v>17267.884</v>
      </c>
      <c r="F147" s="88">
        <v>16286</v>
      </c>
      <c r="G147" s="92">
        <v>11133</v>
      </c>
      <c r="H147" s="92">
        <v>17278</v>
      </c>
      <c r="I147" s="258">
        <v>146.88</v>
      </c>
      <c r="J147" s="258">
        <v>100.4</v>
      </c>
      <c r="K147" s="259">
        <v>155.82</v>
      </c>
      <c r="L147" s="135"/>
    </row>
    <row r="148" spans="1:12" ht="15" customHeight="1" hidden="1">
      <c r="A148" s="136">
        <v>42917</v>
      </c>
      <c r="B148" s="88">
        <v>287.126</v>
      </c>
      <c r="C148" s="92">
        <v>10592.88</v>
      </c>
      <c r="D148" s="92">
        <v>5819.984</v>
      </c>
      <c r="E148" s="140">
        <v>16699.989999999998</v>
      </c>
      <c r="F148" s="88">
        <v>16064</v>
      </c>
      <c r="G148" s="92">
        <v>10620</v>
      </c>
      <c r="H148" s="92">
        <v>14990</v>
      </c>
      <c r="I148" s="258">
        <v>142.91</v>
      </c>
      <c r="J148" s="258">
        <v>94.47</v>
      </c>
      <c r="K148" s="259">
        <v>133.35</v>
      </c>
      <c r="L148" s="135"/>
    </row>
    <row r="149" spans="1:12" ht="15" customHeight="1" hidden="1">
      <c r="A149" s="136">
        <v>42948</v>
      </c>
      <c r="B149" s="88">
        <v>465.178</v>
      </c>
      <c r="C149" s="92">
        <v>10100.343</v>
      </c>
      <c r="D149" s="92">
        <v>5641.038</v>
      </c>
      <c r="E149" s="140">
        <v>16206.559000000001</v>
      </c>
      <c r="F149" s="88">
        <v>13561</v>
      </c>
      <c r="G149" s="92">
        <v>10894</v>
      </c>
      <c r="H149" s="92">
        <v>14816</v>
      </c>
      <c r="I149" s="258">
        <v>122.41</v>
      </c>
      <c r="J149" s="258">
        <v>98.34</v>
      </c>
      <c r="K149" s="259">
        <v>133.74</v>
      </c>
      <c r="L149" s="135"/>
    </row>
    <row r="150" spans="1:12" ht="15" customHeight="1" hidden="1">
      <c r="A150" s="136">
        <v>42979</v>
      </c>
      <c r="B150" s="88">
        <v>424.574</v>
      </c>
      <c r="C150" s="92">
        <v>8573.656</v>
      </c>
      <c r="D150" s="92">
        <v>5979.285</v>
      </c>
      <c r="E150" s="140">
        <v>14977.515000000001</v>
      </c>
      <c r="F150" s="88">
        <v>14492</v>
      </c>
      <c r="G150" s="92">
        <v>11011</v>
      </c>
      <c r="H150" s="92">
        <v>14550</v>
      </c>
      <c r="I150" s="258">
        <v>132.37</v>
      </c>
      <c r="J150" s="258">
        <v>100.57</v>
      </c>
      <c r="K150" s="259">
        <v>132.9</v>
      </c>
      <c r="L150" s="135"/>
    </row>
    <row r="151" spans="1:12" ht="15" customHeight="1" hidden="1">
      <c r="A151" s="136">
        <v>43009</v>
      </c>
      <c r="B151" s="88">
        <v>664.29</v>
      </c>
      <c r="C151" s="92">
        <v>9898.97</v>
      </c>
      <c r="D151" s="92">
        <v>5286.296</v>
      </c>
      <c r="E151" s="140">
        <v>15849.555999999999</v>
      </c>
      <c r="F151" s="88">
        <v>14512</v>
      </c>
      <c r="G151" s="92">
        <v>11561</v>
      </c>
      <c r="H151" s="92">
        <v>15475</v>
      </c>
      <c r="I151" s="258">
        <v>129.11</v>
      </c>
      <c r="J151" s="258">
        <v>102.85</v>
      </c>
      <c r="K151" s="259">
        <v>137.68</v>
      </c>
      <c r="L151" s="135"/>
    </row>
    <row r="152" spans="1:12" ht="15" customHeight="1" hidden="1">
      <c r="A152" s="136">
        <v>43040</v>
      </c>
      <c r="B152" s="88">
        <v>392.455</v>
      </c>
      <c r="C152" s="92">
        <v>9567.55</v>
      </c>
      <c r="D152" s="92">
        <v>6189.27</v>
      </c>
      <c r="E152" s="140">
        <v>16149.275</v>
      </c>
      <c r="F152" s="88">
        <v>15019</v>
      </c>
      <c r="G152" s="92">
        <v>11755</v>
      </c>
      <c r="H152" s="92">
        <v>15603</v>
      </c>
      <c r="I152" s="258">
        <v>132.29</v>
      </c>
      <c r="J152" s="258">
        <v>103.54</v>
      </c>
      <c r="K152" s="259">
        <v>137.44</v>
      </c>
      <c r="L152" s="135"/>
    </row>
    <row r="153" spans="1:12" ht="15" customHeight="1" hidden="1">
      <c r="A153" s="136">
        <v>43070</v>
      </c>
      <c r="B153" s="88">
        <v>695.301</v>
      </c>
      <c r="C153" s="92">
        <v>10431.955</v>
      </c>
      <c r="D153" s="92">
        <v>7516.806</v>
      </c>
      <c r="E153" s="140">
        <v>18644.061999999998</v>
      </c>
      <c r="F153" s="88">
        <v>15167</v>
      </c>
      <c r="G153" s="92">
        <v>11863</v>
      </c>
      <c r="H153" s="92">
        <v>15400</v>
      </c>
      <c r="I153" s="258">
        <v>134.91</v>
      </c>
      <c r="J153" s="258">
        <v>105.52</v>
      </c>
      <c r="K153" s="259">
        <v>136.99</v>
      </c>
      <c r="L153" s="135"/>
    </row>
    <row r="154" spans="1:12" ht="9" customHeight="1" hidden="1">
      <c r="A154" s="136"/>
      <c r="B154" s="88"/>
      <c r="C154" s="92"/>
      <c r="D154" s="92"/>
      <c r="E154" s="140"/>
      <c r="F154" s="88"/>
      <c r="G154" s="92"/>
      <c r="H154" s="92"/>
      <c r="I154" s="258"/>
      <c r="J154" s="258"/>
      <c r="K154" s="259"/>
      <c r="L154" s="135"/>
    </row>
    <row r="155" spans="1:12" ht="15" customHeight="1" hidden="1">
      <c r="A155" s="136">
        <v>43101</v>
      </c>
      <c r="B155" s="88">
        <v>250.73</v>
      </c>
      <c r="C155" s="92">
        <v>9984.069</v>
      </c>
      <c r="D155" s="92">
        <v>6133.972</v>
      </c>
      <c r="E155" s="140">
        <v>16368.770999999999</v>
      </c>
      <c r="F155" s="88">
        <v>17622</v>
      </c>
      <c r="G155" s="92">
        <v>11967</v>
      </c>
      <c r="H155" s="92">
        <v>16653</v>
      </c>
      <c r="I155" s="258">
        <v>156.69</v>
      </c>
      <c r="J155" s="258">
        <v>106.42</v>
      </c>
      <c r="K155" s="259">
        <v>148.08</v>
      </c>
      <c r="L155" s="135"/>
    </row>
    <row r="156" spans="1:12" ht="15" customHeight="1" hidden="1">
      <c r="A156" s="136">
        <v>43132</v>
      </c>
      <c r="B156" s="88">
        <v>454.023</v>
      </c>
      <c r="C156" s="92">
        <v>9450.785</v>
      </c>
      <c r="D156" s="92">
        <v>5150.649</v>
      </c>
      <c r="E156" s="140">
        <v>15055.456999999999</v>
      </c>
      <c r="F156" s="88">
        <v>16062</v>
      </c>
      <c r="G156" s="92">
        <v>12283</v>
      </c>
      <c r="H156" s="92">
        <v>17721</v>
      </c>
      <c r="I156" s="258">
        <v>146.91</v>
      </c>
      <c r="J156" s="258">
        <v>112.35</v>
      </c>
      <c r="K156" s="259">
        <v>162.09</v>
      </c>
      <c r="L156" s="135"/>
    </row>
    <row r="157" spans="1:12" ht="15" customHeight="1" hidden="1">
      <c r="A157" s="136">
        <v>43160</v>
      </c>
      <c r="B157" s="88">
        <v>391.019</v>
      </c>
      <c r="C157" s="92">
        <v>9884.059</v>
      </c>
      <c r="D157" s="92">
        <v>5405.009</v>
      </c>
      <c r="E157" s="140">
        <v>15680.087</v>
      </c>
      <c r="F157" s="88">
        <v>17064</v>
      </c>
      <c r="G157" s="92">
        <v>11909</v>
      </c>
      <c r="H157" s="92">
        <v>16687</v>
      </c>
      <c r="I157" s="258">
        <v>160.13</v>
      </c>
      <c r="J157" s="258">
        <v>111.76</v>
      </c>
      <c r="K157" s="259">
        <v>156.6</v>
      </c>
      <c r="L157" s="135"/>
    </row>
    <row r="158" spans="1:12" ht="15" customHeight="1" hidden="1">
      <c r="A158" s="136">
        <v>43191</v>
      </c>
      <c r="B158" s="88">
        <v>508.931</v>
      </c>
      <c r="C158" s="92">
        <v>8723.804</v>
      </c>
      <c r="D158" s="92">
        <v>5559.254</v>
      </c>
      <c r="E158" s="140">
        <v>14791.989000000001</v>
      </c>
      <c r="F158" s="88">
        <v>17386</v>
      </c>
      <c r="G158" s="92">
        <v>12205</v>
      </c>
      <c r="H158" s="92">
        <v>18413</v>
      </c>
      <c r="I158" s="258">
        <v>163.65</v>
      </c>
      <c r="J158" s="258">
        <v>114.88</v>
      </c>
      <c r="K158" s="259">
        <v>173.31</v>
      </c>
      <c r="L158" s="135"/>
    </row>
    <row r="159" spans="1:12" ht="15" customHeight="1" hidden="1">
      <c r="A159" s="136">
        <v>43221</v>
      </c>
      <c r="B159" s="88">
        <v>568.476</v>
      </c>
      <c r="C159" s="92">
        <v>8770.01</v>
      </c>
      <c r="D159" s="92">
        <v>6423.695</v>
      </c>
      <c r="E159" s="140">
        <v>15762.181</v>
      </c>
      <c r="F159" s="88">
        <v>17622</v>
      </c>
      <c r="G159" s="92">
        <v>12844</v>
      </c>
      <c r="H159" s="92">
        <v>17534</v>
      </c>
      <c r="I159" s="258">
        <v>161.52</v>
      </c>
      <c r="J159" s="258">
        <v>117.73</v>
      </c>
      <c r="K159" s="259">
        <v>160.72</v>
      </c>
      <c r="L159" s="135"/>
    </row>
    <row r="160" spans="1:12" ht="15" customHeight="1" hidden="1">
      <c r="A160" s="136">
        <v>43252</v>
      </c>
      <c r="B160" s="88">
        <v>517.548</v>
      </c>
      <c r="C160" s="92">
        <v>8211.106</v>
      </c>
      <c r="D160" s="92">
        <v>5430.408</v>
      </c>
      <c r="E160" s="140">
        <v>14159.062000000002</v>
      </c>
      <c r="F160" s="88">
        <v>17137</v>
      </c>
      <c r="G160" s="92">
        <v>12830</v>
      </c>
      <c r="H160" s="92">
        <v>17135</v>
      </c>
      <c r="I160" s="258">
        <v>156.06</v>
      </c>
      <c r="J160" s="258">
        <v>116.83</v>
      </c>
      <c r="K160" s="259">
        <v>156.05</v>
      </c>
      <c r="L160" s="135"/>
    </row>
    <row r="161" spans="1:12" ht="15" customHeight="1" hidden="1">
      <c r="A161" s="136">
        <v>43282</v>
      </c>
      <c r="B161" s="88">
        <v>430.409</v>
      </c>
      <c r="C161" s="92">
        <v>9805.445</v>
      </c>
      <c r="D161" s="92">
        <v>5684.143</v>
      </c>
      <c r="E161" s="140">
        <v>15919.997</v>
      </c>
      <c r="F161" s="88">
        <v>17252</v>
      </c>
      <c r="G161" s="92">
        <v>13206</v>
      </c>
      <c r="H161" s="92">
        <v>16923</v>
      </c>
      <c r="I161" s="258">
        <v>155.77</v>
      </c>
      <c r="J161" s="258">
        <v>119.24</v>
      </c>
      <c r="K161" s="259">
        <v>152.81</v>
      </c>
      <c r="L161" s="135"/>
    </row>
    <row r="162" spans="1:12" ht="15" customHeight="1" hidden="1">
      <c r="A162" s="136">
        <v>43313</v>
      </c>
      <c r="B162" s="88">
        <v>569.133</v>
      </c>
      <c r="C162" s="92">
        <v>11229.522</v>
      </c>
      <c r="D162" s="92">
        <v>5925.757</v>
      </c>
      <c r="E162" s="140">
        <v>17724.412</v>
      </c>
      <c r="F162" s="88">
        <v>18362</v>
      </c>
      <c r="G162" s="92">
        <v>13629</v>
      </c>
      <c r="H162" s="92">
        <v>18176</v>
      </c>
      <c r="I162" s="258">
        <v>164.93</v>
      </c>
      <c r="J162" s="258">
        <v>122.42</v>
      </c>
      <c r="K162" s="259">
        <v>163.26</v>
      </c>
      <c r="L162" s="135"/>
    </row>
    <row r="163" spans="1:12" ht="15" customHeight="1" hidden="1">
      <c r="A163" s="136">
        <v>43344</v>
      </c>
      <c r="B163" s="88">
        <v>605.281</v>
      </c>
      <c r="C163" s="92">
        <v>9241.025</v>
      </c>
      <c r="D163" s="92">
        <v>5479.888</v>
      </c>
      <c r="E163" s="140">
        <v>15326.194</v>
      </c>
      <c r="F163" s="88">
        <v>16637</v>
      </c>
      <c r="G163" s="92">
        <v>13899</v>
      </c>
      <c r="H163" s="92">
        <v>17504</v>
      </c>
      <c r="I163" s="258">
        <v>149.71</v>
      </c>
      <c r="J163" s="258">
        <v>125.07</v>
      </c>
      <c r="K163" s="259">
        <v>157.51</v>
      </c>
      <c r="L163" s="135"/>
    </row>
    <row r="164" spans="1:12" ht="15" customHeight="1" hidden="1">
      <c r="A164" s="136">
        <v>43374</v>
      </c>
      <c r="B164" s="88">
        <v>562.245</v>
      </c>
      <c r="C164" s="92">
        <v>9184.851</v>
      </c>
      <c r="D164" s="92">
        <v>5461.041</v>
      </c>
      <c r="E164" s="140">
        <v>15208.137000000002</v>
      </c>
      <c r="F164" s="88">
        <v>17832</v>
      </c>
      <c r="G164" s="92">
        <v>14208</v>
      </c>
      <c r="H164" s="92">
        <v>17464</v>
      </c>
      <c r="I164" s="258">
        <v>157.94</v>
      </c>
      <c r="J164" s="258">
        <v>125.85</v>
      </c>
      <c r="K164" s="259">
        <v>154.68</v>
      </c>
      <c r="L164" s="135"/>
    </row>
    <row r="165" spans="1:12" ht="15" customHeight="1" hidden="1">
      <c r="A165" s="136">
        <v>43405</v>
      </c>
      <c r="B165" s="88">
        <v>629.155</v>
      </c>
      <c r="C165" s="92">
        <v>10129.318</v>
      </c>
      <c r="D165" s="92">
        <v>6803.444</v>
      </c>
      <c r="E165" s="140">
        <v>17561.917</v>
      </c>
      <c r="F165" s="88">
        <v>17644</v>
      </c>
      <c r="G165" s="92">
        <v>13980</v>
      </c>
      <c r="H165" s="92">
        <v>17866</v>
      </c>
      <c r="I165" s="258">
        <v>156.14</v>
      </c>
      <c r="J165" s="258">
        <v>123.72</v>
      </c>
      <c r="K165" s="259">
        <v>158.11</v>
      </c>
      <c r="L165" s="135"/>
    </row>
    <row r="166" spans="1:12" ht="15" customHeight="1" hidden="1">
      <c r="A166" s="136">
        <v>43435</v>
      </c>
      <c r="B166" s="88">
        <v>706.065</v>
      </c>
      <c r="C166" s="92">
        <v>8933.244</v>
      </c>
      <c r="D166" s="92">
        <v>6122.357</v>
      </c>
      <c r="E166" s="140">
        <v>15761.666000000001</v>
      </c>
      <c r="F166" s="88">
        <v>16911</v>
      </c>
      <c r="G166" s="92">
        <v>13882</v>
      </c>
      <c r="H166" s="92">
        <v>18252</v>
      </c>
      <c r="I166" s="258">
        <v>149.47</v>
      </c>
      <c r="J166" s="258">
        <v>122.7</v>
      </c>
      <c r="K166" s="259">
        <v>161.33</v>
      </c>
      <c r="L166" s="135"/>
    </row>
    <row r="167" spans="1:12" ht="9" customHeight="1" hidden="1">
      <c r="A167" s="136"/>
      <c r="B167" s="88"/>
      <c r="C167" s="92"/>
      <c r="D167" s="92"/>
      <c r="E167" s="140"/>
      <c r="F167" s="88"/>
      <c r="G167" s="92"/>
      <c r="H167" s="92"/>
      <c r="I167" s="258"/>
      <c r="J167" s="258"/>
      <c r="K167" s="259"/>
      <c r="L167" s="135"/>
    </row>
    <row r="168" spans="1:12" ht="15" customHeight="1" hidden="1">
      <c r="A168" s="136">
        <v>43466</v>
      </c>
      <c r="B168" s="88">
        <v>279.333</v>
      </c>
      <c r="C168" s="92">
        <v>10700.006</v>
      </c>
      <c r="D168" s="92">
        <v>5195.868</v>
      </c>
      <c r="E168" s="140">
        <v>16175.207</v>
      </c>
      <c r="F168" s="88">
        <v>16735</v>
      </c>
      <c r="G168" s="92">
        <v>13307</v>
      </c>
      <c r="H168" s="92">
        <v>17877</v>
      </c>
      <c r="I168" s="258">
        <v>153.04</v>
      </c>
      <c r="J168" s="258">
        <v>121.69</v>
      </c>
      <c r="K168" s="259">
        <v>163.48</v>
      </c>
      <c r="L168" s="135"/>
    </row>
    <row r="169" spans="1:12" ht="15" customHeight="1" hidden="1">
      <c r="A169" s="136">
        <v>43497</v>
      </c>
      <c r="B169" s="88">
        <v>177.292</v>
      </c>
      <c r="C169" s="92">
        <v>9291.714</v>
      </c>
      <c r="D169" s="92">
        <v>4981.634</v>
      </c>
      <c r="E169" s="140">
        <v>14450.64</v>
      </c>
      <c r="F169" s="88">
        <v>18472</v>
      </c>
      <c r="G169" s="92">
        <v>12826</v>
      </c>
      <c r="H169" s="92">
        <v>17429</v>
      </c>
      <c r="I169" s="258">
        <v>168.48</v>
      </c>
      <c r="J169" s="258">
        <v>116.99</v>
      </c>
      <c r="K169" s="259">
        <v>158.97</v>
      </c>
      <c r="L169" s="135"/>
    </row>
    <row r="170" spans="1:12" ht="15" customHeight="1" hidden="1">
      <c r="A170" s="136">
        <v>43525</v>
      </c>
      <c r="B170" s="88">
        <v>393.262</v>
      </c>
      <c r="C170" s="92">
        <v>9561.029</v>
      </c>
      <c r="D170" s="92">
        <v>5731.198</v>
      </c>
      <c r="E170" s="140">
        <v>15685.489000000001</v>
      </c>
      <c r="F170" s="88">
        <v>16434</v>
      </c>
      <c r="G170" s="92">
        <v>13120</v>
      </c>
      <c r="H170" s="92">
        <v>17904</v>
      </c>
      <c r="I170" s="258">
        <v>147.83</v>
      </c>
      <c r="J170" s="258">
        <v>118.02</v>
      </c>
      <c r="K170" s="259">
        <v>161.05</v>
      </c>
      <c r="L170" s="135"/>
    </row>
    <row r="171" spans="1:12" ht="15" customHeight="1" hidden="1">
      <c r="A171" s="136">
        <v>43556</v>
      </c>
      <c r="B171" s="88">
        <v>499.019</v>
      </c>
      <c r="C171" s="92">
        <v>8449.507</v>
      </c>
      <c r="D171" s="92">
        <v>6127.459</v>
      </c>
      <c r="E171" s="140">
        <v>15075.985</v>
      </c>
      <c r="F171" s="88">
        <v>16604</v>
      </c>
      <c r="G171" s="92">
        <v>13182</v>
      </c>
      <c r="H171" s="92">
        <v>18042</v>
      </c>
      <c r="I171" s="258">
        <v>149.41</v>
      </c>
      <c r="J171" s="258">
        <v>118.62</v>
      </c>
      <c r="K171" s="259">
        <v>162.35</v>
      </c>
      <c r="L171" s="135"/>
    </row>
    <row r="172" spans="1:12" ht="15" customHeight="1" hidden="1">
      <c r="A172" s="136">
        <v>43586</v>
      </c>
      <c r="B172" s="88">
        <v>615.722</v>
      </c>
      <c r="C172" s="92">
        <v>7929.595</v>
      </c>
      <c r="D172" s="92">
        <v>5365.945</v>
      </c>
      <c r="E172" s="140">
        <v>13911.262</v>
      </c>
      <c r="F172" s="88">
        <v>17179</v>
      </c>
      <c r="G172" s="92">
        <v>12411</v>
      </c>
      <c r="H172" s="92">
        <v>17405</v>
      </c>
      <c r="I172" s="258">
        <v>154.75</v>
      </c>
      <c r="J172" s="258">
        <v>111.8</v>
      </c>
      <c r="K172" s="259">
        <v>156.78</v>
      </c>
      <c r="L172" s="135"/>
    </row>
    <row r="173" spans="1:12" ht="15" customHeight="1" hidden="1">
      <c r="A173" s="136">
        <v>43617</v>
      </c>
      <c r="B173" s="88">
        <v>652.357</v>
      </c>
      <c r="C173" s="92">
        <v>8055.525</v>
      </c>
      <c r="D173" s="92">
        <v>5297.127</v>
      </c>
      <c r="E173" s="140">
        <v>14005.009</v>
      </c>
      <c r="F173" s="88">
        <v>17259</v>
      </c>
      <c r="G173" s="92">
        <v>12213</v>
      </c>
      <c r="H173" s="92">
        <v>16222</v>
      </c>
      <c r="I173" s="258">
        <v>158.24</v>
      </c>
      <c r="J173" s="258">
        <v>111.97</v>
      </c>
      <c r="K173" s="259">
        <v>148.73</v>
      </c>
      <c r="L173" s="135"/>
    </row>
    <row r="174" spans="1:12" ht="15" customHeight="1" hidden="1">
      <c r="A174" s="136">
        <v>43647</v>
      </c>
      <c r="B174" s="88">
        <v>468.271</v>
      </c>
      <c r="C174" s="92">
        <v>10264.617</v>
      </c>
      <c r="D174" s="92">
        <v>7066.827</v>
      </c>
      <c r="E174" s="140">
        <v>17799.715</v>
      </c>
      <c r="F174" s="88">
        <v>16433</v>
      </c>
      <c r="G174" s="92">
        <v>11453</v>
      </c>
      <c r="H174" s="92">
        <v>15825</v>
      </c>
      <c r="I174" s="258">
        <v>152.17</v>
      </c>
      <c r="J174" s="258">
        <v>106.06</v>
      </c>
      <c r="K174" s="259">
        <v>146.54</v>
      </c>
      <c r="L174" s="135"/>
    </row>
    <row r="175" spans="1:12" ht="15" customHeight="1" hidden="1">
      <c r="A175" s="136">
        <v>43678</v>
      </c>
      <c r="B175" s="88">
        <v>632.876</v>
      </c>
      <c r="C175" s="92">
        <v>8883.877</v>
      </c>
      <c r="D175" s="92">
        <v>6096.29</v>
      </c>
      <c r="E175" s="140">
        <v>15613.043000000001</v>
      </c>
      <c r="F175" s="88">
        <v>15451</v>
      </c>
      <c r="G175" s="92">
        <v>11277</v>
      </c>
      <c r="H175" s="92">
        <v>15358</v>
      </c>
      <c r="I175" s="258">
        <v>144.17</v>
      </c>
      <c r="J175" s="258">
        <v>105.23</v>
      </c>
      <c r="K175" s="259">
        <v>143.31</v>
      </c>
      <c r="L175" s="135"/>
    </row>
    <row r="176" spans="1:12" ht="15" customHeight="1" hidden="1">
      <c r="A176" s="136">
        <v>43709</v>
      </c>
      <c r="B176" s="88">
        <v>523.192</v>
      </c>
      <c r="C176" s="92">
        <v>9124.624</v>
      </c>
      <c r="D176" s="92">
        <v>5212.177</v>
      </c>
      <c r="E176" s="140">
        <v>14859.992999999999</v>
      </c>
      <c r="F176" s="88">
        <v>16101</v>
      </c>
      <c r="G176" s="92">
        <v>10805</v>
      </c>
      <c r="H176" s="92">
        <v>15046</v>
      </c>
      <c r="I176" s="258">
        <v>150.98</v>
      </c>
      <c r="J176" s="258">
        <v>101.32</v>
      </c>
      <c r="K176" s="259">
        <v>141.09</v>
      </c>
      <c r="L176" s="135"/>
    </row>
    <row r="177" spans="1:12" ht="15" customHeight="1" hidden="1">
      <c r="A177" s="136">
        <v>43739</v>
      </c>
      <c r="B177" s="88">
        <v>646.898</v>
      </c>
      <c r="C177" s="92">
        <v>9158.248</v>
      </c>
      <c r="D177" s="92">
        <v>5787.097</v>
      </c>
      <c r="E177" s="140">
        <v>15592.242999999999</v>
      </c>
      <c r="F177" s="88">
        <v>14524</v>
      </c>
      <c r="G177" s="92">
        <v>10840</v>
      </c>
      <c r="H177" s="92">
        <v>15166</v>
      </c>
      <c r="I177" s="258">
        <v>134.73</v>
      </c>
      <c r="J177" s="258">
        <v>100.56</v>
      </c>
      <c r="K177" s="259">
        <v>140.68</v>
      </c>
      <c r="L177" s="135"/>
    </row>
    <row r="178" spans="1:12" ht="15" customHeight="1" hidden="1">
      <c r="A178" s="136">
        <v>43770</v>
      </c>
      <c r="B178" s="88">
        <v>411.95</v>
      </c>
      <c r="C178" s="92">
        <v>8751.622</v>
      </c>
      <c r="D178" s="92">
        <v>6417.424</v>
      </c>
      <c r="E178" s="140">
        <v>15580.996</v>
      </c>
      <c r="F178" s="88">
        <v>15218</v>
      </c>
      <c r="G178" s="92">
        <v>10591</v>
      </c>
      <c r="H178" s="92">
        <v>14111</v>
      </c>
      <c r="I178" s="258">
        <v>139.89</v>
      </c>
      <c r="J178" s="258">
        <v>97.36</v>
      </c>
      <c r="K178" s="259">
        <v>129.72</v>
      </c>
      <c r="L178" s="135"/>
    </row>
    <row r="179" spans="1:12" ht="15" customHeight="1" hidden="1">
      <c r="A179" s="136">
        <v>43800</v>
      </c>
      <c r="B179" s="88">
        <v>394.648</v>
      </c>
      <c r="C179" s="92">
        <v>10745.884</v>
      </c>
      <c r="D179" s="92">
        <v>6288.037</v>
      </c>
      <c r="E179" s="140">
        <v>17428.569</v>
      </c>
      <c r="F179" s="88">
        <v>15740</v>
      </c>
      <c r="G179" s="92">
        <v>10172</v>
      </c>
      <c r="H179" s="92">
        <v>14113</v>
      </c>
      <c r="I179" s="258">
        <v>144.48</v>
      </c>
      <c r="J179" s="258">
        <v>93.37</v>
      </c>
      <c r="K179" s="259">
        <v>129.55</v>
      </c>
      <c r="L179" s="135"/>
    </row>
    <row r="180" spans="1:12" ht="9" customHeight="1" hidden="1">
      <c r="A180" s="136"/>
      <c r="B180" s="88"/>
      <c r="C180" s="92"/>
      <c r="D180" s="92"/>
      <c r="E180" s="140"/>
      <c r="F180" s="88"/>
      <c r="G180" s="92"/>
      <c r="H180" s="92"/>
      <c r="I180" s="258"/>
      <c r="J180" s="258"/>
      <c r="K180" s="259"/>
      <c r="L180" s="135"/>
    </row>
    <row r="181" spans="1:12" ht="15" customHeight="1" hidden="1">
      <c r="A181" s="136">
        <v>43831</v>
      </c>
      <c r="B181" s="88">
        <v>464.483</v>
      </c>
      <c r="C181" s="92">
        <v>9680.078</v>
      </c>
      <c r="D181" s="92">
        <v>6405.005</v>
      </c>
      <c r="E181" s="140">
        <v>16549.566</v>
      </c>
      <c r="F181" s="88">
        <v>12934</v>
      </c>
      <c r="G181" s="92">
        <v>10289</v>
      </c>
      <c r="H181" s="92">
        <v>13053</v>
      </c>
      <c r="I181" s="258">
        <v>118.32</v>
      </c>
      <c r="J181" s="258">
        <v>94.12</v>
      </c>
      <c r="K181" s="259">
        <v>119.42</v>
      </c>
      <c r="L181" s="135"/>
    </row>
    <row r="182" spans="1:12" ht="15" customHeight="1" hidden="1">
      <c r="A182" s="136">
        <v>43862</v>
      </c>
      <c r="B182" s="88">
        <v>322.728</v>
      </c>
      <c r="C182" s="92">
        <v>9142.918</v>
      </c>
      <c r="D182" s="92">
        <v>4980.083</v>
      </c>
      <c r="E182" s="140">
        <v>14445.729</v>
      </c>
      <c r="F182" s="88">
        <v>14619</v>
      </c>
      <c r="G182" s="92">
        <v>10097</v>
      </c>
      <c r="H182" s="92">
        <v>12833</v>
      </c>
      <c r="I182" s="258">
        <v>133.5</v>
      </c>
      <c r="J182" s="258">
        <v>92.21</v>
      </c>
      <c r="K182" s="259">
        <v>117.2</v>
      </c>
      <c r="L182" s="135"/>
    </row>
    <row r="183" spans="1:12" ht="15" customHeight="1" hidden="1">
      <c r="A183" s="136">
        <v>43891</v>
      </c>
      <c r="B183" s="88">
        <v>497.545</v>
      </c>
      <c r="C183" s="92">
        <v>9781.053</v>
      </c>
      <c r="D183" s="92">
        <v>5734.707</v>
      </c>
      <c r="E183" s="140">
        <v>16013.305</v>
      </c>
      <c r="F183" s="88">
        <v>13865</v>
      </c>
      <c r="G183" s="92">
        <v>9605</v>
      </c>
      <c r="H183" s="92">
        <v>12545</v>
      </c>
      <c r="I183" s="258">
        <v>128.38</v>
      </c>
      <c r="J183" s="258">
        <v>88.94</v>
      </c>
      <c r="K183" s="259">
        <v>116.16</v>
      </c>
      <c r="L183" s="135"/>
    </row>
    <row r="184" spans="1:12" ht="15" customHeight="1" hidden="1">
      <c r="A184" s="136">
        <v>43922</v>
      </c>
      <c r="B184" s="88">
        <v>586.667</v>
      </c>
      <c r="C184" s="92">
        <v>9099.081</v>
      </c>
      <c r="D184" s="92">
        <v>6210.976</v>
      </c>
      <c r="E184" s="140">
        <v>15896.723999999998</v>
      </c>
      <c r="F184" s="88">
        <v>13080</v>
      </c>
      <c r="G184" s="92">
        <v>9542</v>
      </c>
      <c r="H184" s="92">
        <v>13333</v>
      </c>
      <c r="I184" s="258">
        <v>120.46</v>
      </c>
      <c r="J184" s="258">
        <v>87.88</v>
      </c>
      <c r="K184" s="259">
        <v>122.78</v>
      </c>
      <c r="L184" s="135"/>
    </row>
    <row r="185" spans="1:12" ht="15" customHeight="1" hidden="1">
      <c r="A185" s="136">
        <v>43952</v>
      </c>
      <c r="B185" s="88">
        <v>534.962</v>
      </c>
      <c r="C185" s="92">
        <v>7183.593</v>
      </c>
      <c r="D185" s="92">
        <v>4643.046</v>
      </c>
      <c r="E185" s="140">
        <v>12361.601</v>
      </c>
      <c r="F185" s="88">
        <v>13010</v>
      </c>
      <c r="G185" s="92">
        <v>8597</v>
      </c>
      <c r="H185" s="92">
        <v>11985</v>
      </c>
      <c r="I185" s="258">
        <v>121.51</v>
      </c>
      <c r="J185" s="258">
        <v>80.29</v>
      </c>
      <c r="K185" s="259">
        <v>111.94</v>
      </c>
      <c r="L185" s="135"/>
    </row>
    <row r="186" spans="1:12" ht="15" customHeight="1" hidden="1">
      <c r="A186" s="136">
        <v>43983</v>
      </c>
      <c r="B186" s="88">
        <v>270.144</v>
      </c>
      <c r="C186" s="92">
        <v>8148.299</v>
      </c>
      <c r="D186" s="92">
        <v>4698.014</v>
      </c>
      <c r="E186" s="140">
        <v>13116.456999999999</v>
      </c>
      <c r="F186" s="88">
        <v>11211</v>
      </c>
      <c r="G186" s="92">
        <v>8420</v>
      </c>
      <c r="H186" s="92">
        <v>12073</v>
      </c>
      <c r="I186" s="258">
        <v>104.04</v>
      </c>
      <c r="J186" s="258">
        <v>78.14</v>
      </c>
      <c r="K186" s="259">
        <v>112.04</v>
      </c>
      <c r="L186" s="135"/>
    </row>
    <row r="187" spans="1:12" ht="15" customHeight="1" hidden="1">
      <c r="A187" s="136">
        <v>44013</v>
      </c>
      <c r="B187" s="88">
        <v>255.24</v>
      </c>
      <c r="C187" s="92">
        <v>8833.826</v>
      </c>
      <c r="D187" s="92">
        <v>4964.742</v>
      </c>
      <c r="E187" s="140">
        <v>14053.807999999999</v>
      </c>
      <c r="F187" s="88">
        <v>11905</v>
      </c>
      <c r="G187" s="92">
        <v>8126</v>
      </c>
      <c r="H187" s="92">
        <v>10699</v>
      </c>
      <c r="I187" s="258">
        <v>111.03</v>
      </c>
      <c r="J187" s="258">
        <v>75.79</v>
      </c>
      <c r="K187" s="259">
        <v>99.79</v>
      </c>
      <c r="L187" s="135"/>
    </row>
    <row r="188" spans="1:12" ht="15" customHeight="1" hidden="1">
      <c r="A188" s="136">
        <v>44044</v>
      </c>
      <c r="B188" s="88">
        <v>347.153</v>
      </c>
      <c r="C188" s="92">
        <v>7847.97</v>
      </c>
      <c r="D188" s="92">
        <v>4842.986</v>
      </c>
      <c r="E188" s="140">
        <v>13038.109</v>
      </c>
      <c r="F188" s="88">
        <v>11557</v>
      </c>
      <c r="G188" s="92">
        <v>7828</v>
      </c>
      <c r="H188" s="92">
        <v>10623</v>
      </c>
      <c r="I188" s="258">
        <v>108.92</v>
      </c>
      <c r="J188" s="258">
        <v>73.77</v>
      </c>
      <c r="K188" s="259">
        <v>100.11</v>
      </c>
      <c r="L188" s="135"/>
    </row>
    <row r="189" spans="1:12" ht="15" customHeight="1" hidden="1">
      <c r="A189" s="136">
        <v>44075</v>
      </c>
      <c r="B189" s="88">
        <v>451.404</v>
      </c>
      <c r="C189" s="92">
        <v>8452.826</v>
      </c>
      <c r="D189" s="92">
        <v>4818.199</v>
      </c>
      <c r="E189" s="140">
        <v>13722.429</v>
      </c>
      <c r="F189" s="88">
        <v>10547</v>
      </c>
      <c r="G189" s="92">
        <v>7615</v>
      </c>
      <c r="H189" s="92">
        <v>10210</v>
      </c>
      <c r="I189" s="258">
        <v>99.54</v>
      </c>
      <c r="J189" s="258">
        <v>71.87</v>
      </c>
      <c r="K189" s="259">
        <v>96.37</v>
      </c>
      <c r="L189" s="135"/>
    </row>
    <row r="190" spans="1:12" ht="15" customHeight="1" hidden="1">
      <c r="A190" s="136">
        <v>44105</v>
      </c>
      <c r="B190" s="88">
        <v>544.352</v>
      </c>
      <c r="C190" s="92">
        <v>9197.033</v>
      </c>
      <c r="D190" s="92">
        <v>4959.065</v>
      </c>
      <c r="E190" s="140">
        <v>14700.45</v>
      </c>
      <c r="F190" s="88">
        <v>10656</v>
      </c>
      <c r="G190" s="92">
        <v>7598</v>
      </c>
      <c r="H190" s="92">
        <v>10632</v>
      </c>
      <c r="I190" s="258">
        <v>101</v>
      </c>
      <c r="J190" s="258">
        <v>72.01</v>
      </c>
      <c r="K190" s="259">
        <v>100.76</v>
      </c>
      <c r="L190" s="135"/>
    </row>
    <row r="191" spans="1:12" ht="15" customHeight="1" hidden="1">
      <c r="A191" s="136">
        <v>44136</v>
      </c>
      <c r="B191" s="88">
        <v>695.294</v>
      </c>
      <c r="C191" s="92">
        <v>8217.846</v>
      </c>
      <c r="D191" s="92">
        <v>5586.665</v>
      </c>
      <c r="E191" s="140">
        <v>14499.805</v>
      </c>
      <c r="F191" s="88">
        <v>10542</v>
      </c>
      <c r="G191" s="92">
        <v>7642</v>
      </c>
      <c r="H191" s="92">
        <v>10357</v>
      </c>
      <c r="I191" s="258">
        <v>100.7</v>
      </c>
      <c r="J191" s="258">
        <v>73</v>
      </c>
      <c r="K191" s="259">
        <v>98.94</v>
      </c>
      <c r="L191" s="135"/>
    </row>
    <row r="192" spans="1:12" ht="15" customHeight="1" hidden="1">
      <c r="A192" s="136">
        <v>44166</v>
      </c>
      <c r="B192" s="88">
        <v>442.525</v>
      </c>
      <c r="C192" s="92">
        <v>9262.755</v>
      </c>
      <c r="D192" s="92">
        <v>5626.725</v>
      </c>
      <c r="E192" s="140">
        <v>15332.005</v>
      </c>
      <c r="F192" s="88">
        <v>10695</v>
      </c>
      <c r="G192" s="92">
        <v>7883</v>
      </c>
      <c r="H192" s="92">
        <v>10185</v>
      </c>
      <c r="I192" s="258">
        <v>102.71</v>
      </c>
      <c r="J192" s="258">
        <v>75.71</v>
      </c>
      <c r="K192" s="259">
        <v>97.81</v>
      </c>
      <c r="L192" s="135"/>
    </row>
    <row r="193" spans="1:12" ht="9" customHeight="1" hidden="1">
      <c r="A193" s="136"/>
      <c r="B193" s="88"/>
      <c r="C193" s="92"/>
      <c r="D193" s="92"/>
      <c r="E193" s="140"/>
      <c r="F193" s="88"/>
      <c r="G193" s="92"/>
      <c r="H193" s="92"/>
      <c r="I193" s="258"/>
      <c r="J193" s="258"/>
      <c r="K193" s="259"/>
      <c r="L193" s="135"/>
    </row>
    <row r="194" spans="1:12" ht="15" customHeight="1" hidden="1">
      <c r="A194" s="136">
        <v>44197</v>
      </c>
      <c r="B194" s="88">
        <v>417.981</v>
      </c>
      <c r="C194" s="92">
        <v>10573.151</v>
      </c>
      <c r="D194" s="92">
        <v>5150.194</v>
      </c>
      <c r="E194" s="140">
        <v>16141.326000000001</v>
      </c>
      <c r="F194" s="88">
        <v>10475</v>
      </c>
      <c r="G194" s="92">
        <v>8594</v>
      </c>
      <c r="H194" s="92">
        <v>10450</v>
      </c>
      <c r="I194" s="258">
        <v>101.15</v>
      </c>
      <c r="J194" s="258">
        <v>82.99</v>
      </c>
      <c r="K194" s="259">
        <v>100.92</v>
      </c>
      <c r="L194" s="135"/>
    </row>
    <row r="195" spans="1:12" ht="15" customHeight="1" hidden="1">
      <c r="A195" s="136">
        <v>44228</v>
      </c>
      <c r="B195" s="88">
        <v>219.577</v>
      </c>
      <c r="C195" s="92">
        <v>9814.884</v>
      </c>
      <c r="D195" s="92">
        <v>5572.555</v>
      </c>
      <c r="E195" s="140">
        <v>15607.016</v>
      </c>
      <c r="F195" s="88">
        <v>11358</v>
      </c>
      <c r="G195" s="92">
        <v>9382</v>
      </c>
      <c r="H195" s="92">
        <v>10929</v>
      </c>
      <c r="I195" s="258">
        <v>108.78</v>
      </c>
      <c r="J195" s="258">
        <v>89.86</v>
      </c>
      <c r="K195" s="259">
        <v>104.68</v>
      </c>
      <c r="L195" s="135"/>
    </row>
    <row r="196" spans="1:12" ht="15" customHeight="1" hidden="1">
      <c r="A196" s="136">
        <v>44256</v>
      </c>
      <c r="B196" s="88">
        <v>720.935</v>
      </c>
      <c r="C196" s="92">
        <v>8514.954</v>
      </c>
      <c r="D196" s="92">
        <v>5293.641</v>
      </c>
      <c r="E196" s="140">
        <v>14529.529999999999</v>
      </c>
      <c r="F196" s="88">
        <v>11596</v>
      </c>
      <c r="G196" s="92">
        <v>10060</v>
      </c>
      <c r="H196" s="92">
        <v>11395</v>
      </c>
      <c r="I196" s="258">
        <v>108.29</v>
      </c>
      <c r="J196" s="258">
        <v>93.95</v>
      </c>
      <c r="K196" s="259">
        <v>106.42</v>
      </c>
      <c r="L196" s="135"/>
    </row>
    <row r="197" spans="1:12" ht="15" customHeight="1" hidden="1">
      <c r="A197" s="136">
        <v>44287</v>
      </c>
      <c r="B197" s="88">
        <v>463.679</v>
      </c>
      <c r="C197" s="92">
        <v>7652.098</v>
      </c>
      <c r="D197" s="92">
        <v>5126.141</v>
      </c>
      <c r="E197" s="140">
        <v>13241.918</v>
      </c>
      <c r="F197" s="88">
        <v>12166</v>
      </c>
      <c r="G197" s="92">
        <v>10988</v>
      </c>
      <c r="H197" s="92">
        <v>12639</v>
      </c>
      <c r="I197" s="258">
        <v>111.04</v>
      </c>
      <c r="J197" s="258">
        <v>100.28</v>
      </c>
      <c r="K197" s="259">
        <v>115.35</v>
      </c>
      <c r="L197" s="135"/>
    </row>
    <row r="198" spans="1:12" ht="15" customHeight="1" hidden="1">
      <c r="A198" s="136">
        <v>44317</v>
      </c>
      <c r="B198" s="88">
        <v>578.072</v>
      </c>
      <c r="C198" s="92">
        <v>7998.828</v>
      </c>
      <c r="D198" s="92">
        <v>5073.396</v>
      </c>
      <c r="E198" s="140">
        <v>13650.295999999998</v>
      </c>
      <c r="F198" s="88">
        <v>12179</v>
      </c>
      <c r="G198" s="92">
        <v>11744</v>
      </c>
      <c r="H198" s="92">
        <v>12867</v>
      </c>
      <c r="I198" s="258">
        <v>111.9</v>
      </c>
      <c r="J198" s="258">
        <v>107.9</v>
      </c>
      <c r="K198" s="259">
        <v>118.22</v>
      </c>
      <c r="L198" s="135"/>
    </row>
    <row r="199" spans="1:12" ht="15" customHeight="1" hidden="1">
      <c r="A199" s="136">
        <v>44348</v>
      </c>
      <c r="B199" s="88">
        <v>574.02</v>
      </c>
      <c r="C199" s="92">
        <v>7453.609</v>
      </c>
      <c r="D199" s="92">
        <v>5073.87</v>
      </c>
      <c r="E199" s="140">
        <v>13101.499</v>
      </c>
      <c r="F199" s="88">
        <v>14004</v>
      </c>
      <c r="G199" s="92">
        <v>12756</v>
      </c>
      <c r="H199" s="92">
        <v>13576</v>
      </c>
      <c r="I199" s="258">
        <v>127.9</v>
      </c>
      <c r="J199" s="258">
        <v>116.51</v>
      </c>
      <c r="K199" s="259">
        <v>123.99</v>
      </c>
      <c r="L199" s="135"/>
    </row>
    <row r="200" spans="1:12" ht="15" customHeight="1" hidden="1">
      <c r="A200" s="136">
        <v>44378</v>
      </c>
      <c r="B200" s="88">
        <v>396.089</v>
      </c>
      <c r="C200" s="92">
        <v>9755.252</v>
      </c>
      <c r="D200" s="92">
        <v>5616.886</v>
      </c>
      <c r="E200" s="140">
        <v>15768.227</v>
      </c>
      <c r="F200" s="88">
        <v>13373</v>
      </c>
      <c r="G200" s="92">
        <v>13640</v>
      </c>
      <c r="H200" s="92">
        <v>14976</v>
      </c>
      <c r="I200" s="258">
        <v>120.96</v>
      </c>
      <c r="J200" s="258">
        <v>123.38</v>
      </c>
      <c r="K200" s="259">
        <v>135.46</v>
      </c>
      <c r="L200" s="135"/>
    </row>
    <row r="201" spans="1:12" ht="15" customHeight="1" hidden="1">
      <c r="A201" s="136">
        <v>44409</v>
      </c>
      <c r="B201" s="88">
        <v>409.077</v>
      </c>
      <c r="C201" s="92">
        <v>10545.517</v>
      </c>
      <c r="D201" s="92">
        <v>5181.281</v>
      </c>
      <c r="E201" s="140">
        <v>16135.875</v>
      </c>
      <c r="F201" s="88">
        <v>17024</v>
      </c>
      <c r="G201" s="92">
        <v>15775</v>
      </c>
      <c r="H201" s="92">
        <v>16866</v>
      </c>
      <c r="I201" s="258">
        <v>154.92</v>
      </c>
      <c r="J201" s="258">
        <v>143.55</v>
      </c>
      <c r="K201" s="259">
        <v>153.48</v>
      </c>
      <c r="L201" s="135"/>
    </row>
    <row r="202" spans="1:12" ht="15" customHeight="1" hidden="1">
      <c r="A202" s="136">
        <v>44440</v>
      </c>
      <c r="B202" s="88">
        <v>389.754</v>
      </c>
      <c r="C202" s="92">
        <v>9919.653</v>
      </c>
      <c r="D202" s="92">
        <v>5893.257</v>
      </c>
      <c r="E202" s="140">
        <v>16202.664</v>
      </c>
      <c r="F202" s="88">
        <v>17279</v>
      </c>
      <c r="G202" s="92">
        <v>17174</v>
      </c>
      <c r="H202" s="92">
        <v>19195</v>
      </c>
      <c r="I202" s="258">
        <v>157.27</v>
      </c>
      <c r="J202" s="258">
        <v>156.31</v>
      </c>
      <c r="K202" s="259">
        <v>174.71</v>
      </c>
      <c r="L202" s="135"/>
    </row>
    <row r="203" spans="1:12" ht="15" customHeight="1" hidden="1">
      <c r="A203" s="136">
        <v>44470</v>
      </c>
      <c r="B203" s="88">
        <v>754.829</v>
      </c>
      <c r="C203" s="92">
        <v>10018.225</v>
      </c>
      <c r="D203" s="92">
        <v>5126.659</v>
      </c>
      <c r="E203" s="140">
        <v>15899.713</v>
      </c>
      <c r="F203" s="88">
        <v>20347</v>
      </c>
      <c r="G203" s="92">
        <v>18563</v>
      </c>
      <c r="H203" s="92">
        <v>20875</v>
      </c>
      <c r="I203" s="258">
        <v>182.65</v>
      </c>
      <c r="J203" s="258">
        <v>166.63</v>
      </c>
      <c r="K203" s="259">
        <v>187.38</v>
      </c>
      <c r="L203" s="135"/>
    </row>
    <row r="204" spans="1:12" ht="15" customHeight="1">
      <c r="A204" s="136">
        <v>44501</v>
      </c>
      <c r="B204" s="88">
        <v>680.619</v>
      </c>
      <c r="C204" s="92">
        <v>10429.788</v>
      </c>
      <c r="D204" s="92">
        <v>5363.199</v>
      </c>
      <c r="E204" s="140">
        <v>16473.606</v>
      </c>
      <c r="F204" s="88">
        <v>25516</v>
      </c>
      <c r="G204" s="92">
        <v>21250</v>
      </c>
      <c r="H204" s="92">
        <v>27109</v>
      </c>
      <c r="I204" s="258">
        <v>223.92</v>
      </c>
      <c r="J204" s="258">
        <v>186.49</v>
      </c>
      <c r="K204" s="259">
        <v>237.9</v>
      </c>
      <c r="L204" s="135"/>
    </row>
    <row r="205" spans="1:12" ht="15" customHeight="1">
      <c r="A205" s="136">
        <v>44531</v>
      </c>
      <c r="B205" s="88">
        <v>603.278</v>
      </c>
      <c r="C205" s="92">
        <v>9872.374</v>
      </c>
      <c r="D205" s="92">
        <v>5387.563</v>
      </c>
      <c r="E205" s="140">
        <v>15863.215</v>
      </c>
      <c r="F205" s="88">
        <v>27388</v>
      </c>
      <c r="G205" s="92">
        <v>21907</v>
      </c>
      <c r="H205" s="92">
        <v>27977</v>
      </c>
      <c r="I205" s="258">
        <v>240.26</v>
      </c>
      <c r="J205" s="258">
        <v>192.18</v>
      </c>
      <c r="K205" s="259">
        <v>245.44</v>
      </c>
      <c r="L205" s="135"/>
    </row>
    <row r="206" spans="1:12" ht="8.25" customHeight="1">
      <c r="A206" s="136"/>
      <c r="B206" s="88"/>
      <c r="C206" s="92"/>
      <c r="D206" s="92"/>
      <c r="E206" s="140"/>
      <c r="F206" s="88"/>
      <c r="G206" s="92"/>
      <c r="H206" s="92"/>
      <c r="I206" s="258"/>
      <c r="J206" s="258"/>
      <c r="K206" s="259"/>
      <c r="L206" s="135"/>
    </row>
    <row r="207" spans="1:12" ht="15" customHeight="1">
      <c r="A207" s="136">
        <v>44562</v>
      </c>
      <c r="B207" s="88">
        <v>359.344</v>
      </c>
      <c r="C207" s="92">
        <v>10539.527</v>
      </c>
      <c r="D207" s="92">
        <v>5304.102</v>
      </c>
      <c r="E207" s="140">
        <v>16202.972999999998</v>
      </c>
      <c r="F207" s="88">
        <v>29536</v>
      </c>
      <c r="G207" s="92">
        <v>20926</v>
      </c>
      <c r="H207" s="92">
        <v>30109</v>
      </c>
      <c r="I207" s="258">
        <v>256.99</v>
      </c>
      <c r="J207" s="258">
        <v>182.08</v>
      </c>
      <c r="K207" s="259">
        <v>261.97</v>
      </c>
      <c r="L207" s="135"/>
    </row>
    <row r="208" spans="1:12" ht="15" customHeight="1">
      <c r="A208" s="136">
        <v>44593</v>
      </c>
      <c r="B208" s="88">
        <v>645.131</v>
      </c>
      <c r="C208" s="92">
        <v>9383.518</v>
      </c>
      <c r="D208" s="92">
        <v>4538.131</v>
      </c>
      <c r="E208" s="140">
        <v>14566.779999999999</v>
      </c>
      <c r="F208" s="88">
        <v>28960</v>
      </c>
      <c r="G208" s="92">
        <v>22537</v>
      </c>
      <c r="H208" s="92">
        <v>29057</v>
      </c>
      <c r="I208" s="258">
        <v>252.2</v>
      </c>
      <c r="J208" s="258">
        <v>196.27</v>
      </c>
      <c r="K208" s="259">
        <v>253.05</v>
      </c>
      <c r="L208" s="135"/>
    </row>
    <row r="209" spans="1:12" ht="15" customHeight="1">
      <c r="A209" s="136">
        <v>44621</v>
      </c>
      <c r="B209" s="88">
        <v>375.14</v>
      </c>
      <c r="C209" s="92">
        <v>10641.71</v>
      </c>
      <c r="D209" s="92">
        <v>5694.501</v>
      </c>
      <c r="E209" s="140">
        <v>16711.351</v>
      </c>
      <c r="F209" s="88">
        <v>30531</v>
      </c>
      <c r="G209" s="92">
        <v>23800</v>
      </c>
      <c r="H209" s="92">
        <v>32934</v>
      </c>
      <c r="I209" s="258">
        <v>263.47</v>
      </c>
      <c r="J209" s="258">
        <v>205.38</v>
      </c>
      <c r="K209" s="259">
        <v>284.2</v>
      </c>
      <c r="L209" s="135"/>
    </row>
    <row r="210" spans="1:12" ht="15" customHeight="1">
      <c r="A210" s="136">
        <v>44652</v>
      </c>
      <c r="B210" s="88">
        <v>521.698</v>
      </c>
      <c r="C210" s="92">
        <v>8168.04</v>
      </c>
      <c r="D210" s="92">
        <v>4760.367</v>
      </c>
      <c r="E210" s="140">
        <v>13450.105</v>
      </c>
      <c r="F210" s="88">
        <v>37876</v>
      </c>
      <c r="G210" s="92">
        <v>30878</v>
      </c>
      <c r="H210" s="92">
        <v>40135</v>
      </c>
      <c r="I210" s="258">
        <v>308.41</v>
      </c>
      <c r="J210" s="258">
        <v>251.43</v>
      </c>
      <c r="K210" s="259">
        <v>326.81</v>
      </c>
      <c r="L210" s="135"/>
    </row>
    <row r="211" spans="1:12" ht="15" customHeight="1">
      <c r="A211" s="136">
        <v>44682</v>
      </c>
      <c r="B211" s="88">
        <v>508.808</v>
      </c>
      <c r="C211" s="92">
        <v>8545.769</v>
      </c>
      <c r="D211" s="92">
        <v>5123.676</v>
      </c>
      <c r="E211" s="140">
        <v>14178.253</v>
      </c>
      <c r="F211" s="88">
        <v>46684</v>
      </c>
      <c r="G211" s="92">
        <v>38291</v>
      </c>
      <c r="H211" s="92">
        <v>50577</v>
      </c>
      <c r="I211" s="258">
        <v>361.28</v>
      </c>
      <c r="J211" s="258">
        <v>296.32</v>
      </c>
      <c r="K211" s="259">
        <v>391.41</v>
      </c>
      <c r="L211" s="135"/>
    </row>
    <row r="212" spans="1:12" ht="15" customHeight="1">
      <c r="A212" s="136">
        <v>44713</v>
      </c>
      <c r="B212" s="88">
        <v>453.276</v>
      </c>
      <c r="C212" s="92">
        <v>8762.463</v>
      </c>
      <c r="D212" s="92">
        <v>5317.395</v>
      </c>
      <c r="E212" s="140">
        <v>14533.134</v>
      </c>
      <c r="F212" s="88">
        <v>52197</v>
      </c>
      <c r="G212" s="92">
        <v>45027</v>
      </c>
      <c r="H212" s="92">
        <v>51302</v>
      </c>
      <c r="I212" s="258">
        <v>400.38</v>
      </c>
      <c r="J212" s="258">
        <v>345.38</v>
      </c>
      <c r="K212" s="259">
        <v>393.51</v>
      </c>
      <c r="L212" s="135"/>
    </row>
    <row r="213" spans="1:12" ht="15" customHeight="1">
      <c r="A213" s="136">
        <v>44743</v>
      </c>
      <c r="B213" s="88">
        <v>394.998</v>
      </c>
      <c r="C213" s="92">
        <v>9365.173</v>
      </c>
      <c r="D213" s="92">
        <v>5687.758</v>
      </c>
      <c r="E213" s="140">
        <v>15447.929</v>
      </c>
      <c r="F213" s="88">
        <v>56119</v>
      </c>
      <c r="G213" s="92">
        <v>51329</v>
      </c>
      <c r="H213" s="92">
        <v>53821</v>
      </c>
      <c r="I213" s="258">
        <v>412.55</v>
      </c>
      <c r="J213" s="258">
        <v>377.33</v>
      </c>
      <c r="K213" s="259">
        <v>395.65</v>
      </c>
      <c r="L213" s="135"/>
    </row>
    <row r="214" spans="1:12" ht="15" customHeight="1">
      <c r="A214" s="136">
        <v>44774</v>
      </c>
      <c r="B214" s="88">
        <v>233.65</v>
      </c>
      <c r="C214" s="92">
        <v>12281.823</v>
      </c>
      <c r="D214" s="92">
        <v>4698.458</v>
      </c>
      <c r="E214" s="140">
        <v>17213.931</v>
      </c>
      <c r="F214" s="88">
        <v>44745</v>
      </c>
      <c r="G214" s="92">
        <v>51222</v>
      </c>
      <c r="H214" s="92">
        <v>50513</v>
      </c>
      <c r="I214" s="258">
        <v>330.91</v>
      </c>
      <c r="J214" s="258">
        <v>378.8</v>
      </c>
      <c r="K214" s="259">
        <v>373.56</v>
      </c>
      <c r="L214" s="135"/>
    </row>
    <row r="215" spans="1:12" ht="15" customHeight="1">
      <c r="A215" s="136">
        <v>44805</v>
      </c>
      <c r="B215" s="88">
        <v>276.136</v>
      </c>
      <c r="C215" s="92">
        <v>9505.518</v>
      </c>
      <c r="D215" s="92">
        <v>5059.891</v>
      </c>
      <c r="E215" s="140">
        <v>14841.545</v>
      </c>
      <c r="F215" s="88">
        <v>56080</v>
      </c>
      <c r="G215" s="92">
        <v>53236</v>
      </c>
      <c r="H215" s="92">
        <v>46952</v>
      </c>
      <c r="I215" s="258">
        <v>400.77</v>
      </c>
      <c r="J215" s="258">
        <v>380.45</v>
      </c>
      <c r="K215" s="259">
        <v>335.54</v>
      </c>
      <c r="L215" s="135"/>
    </row>
    <row r="216" spans="1:12" ht="15" customHeight="1">
      <c r="A216" s="136">
        <v>44835</v>
      </c>
      <c r="B216" s="88">
        <v>419.199</v>
      </c>
      <c r="C216" s="92">
        <v>9084.56</v>
      </c>
      <c r="D216" s="92">
        <v>5210.628</v>
      </c>
      <c r="E216" s="140">
        <v>14714.386999999999</v>
      </c>
      <c r="F216" s="88">
        <v>44210</v>
      </c>
      <c r="G216" s="92">
        <v>56870</v>
      </c>
      <c r="H216" s="92">
        <v>47859</v>
      </c>
      <c r="I216" s="258">
        <v>304.75</v>
      </c>
      <c r="J216" s="258">
        <v>392.02</v>
      </c>
      <c r="K216" s="259">
        <v>329.9</v>
      </c>
      <c r="L216" s="135"/>
    </row>
    <row r="217" spans="1:12" ht="15" customHeight="1">
      <c r="A217" s="136">
        <v>44866</v>
      </c>
      <c r="B217" s="88">
        <v>365.17</v>
      </c>
      <c r="C217" s="92">
        <v>8501.6</v>
      </c>
      <c r="D217" s="92">
        <v>5902.993</v>
      </c>
      <c r="E217" s="140">
        <v>14769.763</v>
      </c>
      <c r="F217" s="88">
        <v>49297</v>
      </c>
      <c r="G217" s="92">
        <v>59231</v>
      </c>
      <c r="H217" s="92">
        <v>46333</v>
      </c>
      <c r="I217" s="258">
        <v>337.07</v>
      </c>
      <c r="J217" s="258">
        <v>405</v>
      </c>
      <c r="K217" s="259">
        <v>316.81</v>
      </c>
      <c r="L217" s="135"/>
    </row>
    <row r="218" spans="1:12" ht="6" customHeight="1" thickBot="1">
      <c r="A218" s="225"/>
      <c r="B218" s="163"/>
      <c r="C218" s="164"/>
      <c r="D218" s="164"/>
      <c r="E218" s="165"/>
      <c r="F218" s="163"/>
      <c r="G218" s="164"/>
      <c r="H218" s="164"/>
      <c r="I218" s="260"/>
      <c r="J218" s="260"/>
      <c r="K218" s="261"/>
      <c r="L218" s="135"/>
    </row>
    <row r="219" s="43" customFormat="1" ht="13.5" customHeight="1">
      <c r="A219" s="105" t="s">
        <v>146</v>
      </c>
    </row>
    <row r="220" s="43" customFormat="1" ht="14.25" customHeight="1">
      <c r="A220" s="105" t="s">
        <v>437</v>
      </c>
    </row>
    <row r="221" s="43" customFormat="1" ht="13.5" customHeight="1">
      <c r="A221" s="105" t="s">
        <v>288</v>
      </c>
    </row>
    <row r="222" s="43" customFormat="1" ht="13.5" customHeight="1">
      <c r="A222" s="105" t="s">
        <v>291</v>
      </c>
    </row>
  </sheetData>
  <sheetProtection/>
  <mergeCells count="1">
    <mergeCell ref="B2:J2"/>
  </mergeCells>
  <printOptions/>
  <pageMargins left="0.6692913385826772" right="0.07874015748031496" top="0.6692913385826772" bottom="0.1968503937007874" header="0.5118110236220472" footer="0.5118110236220472"/>
  <pageSetup horizontalDpi="300" verticalDpi="3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4" width="8.00390625" style="119" customWidth="1"/>
    <col min="5" max="5" width="8.625" style="119" customWidth="1"/>
    <col min="6" max="6" width="7.50390625" style="119" customWidth="1"/>
    <col min="7" max="7" width="7.125" style="119" customWidth="1"/>
    <col min="8" max="8" width="8.00390625" style="119" customWidth="1"/>
    <col min="9" max="9" width="9.875" style="119" customWidth="1"/>
    <col min="10" max="10" width="5.00390625" style="119" customWidth="1"/>
    <col min="11" max="12" width="1.4921875" style="119" customWidth="1"/>
    <col min="13" max="13" width="3.875" style="119" customWidth="1"/>
    <col min="14" max="14" width="3.00390625" style="119" customWidth="1"/>
    <col min="15" max="15" width="3.625" style="119" customWidth="1"/>
    <col min="16" max="16" width="6.875" style="119" customWidth="1"/>
    <col min="17" max="17" width="3.125" style="119" customWidth="1"/>
    <col min="18" max="16384" width="9.00390625" style="119" customWidth="1"/>
  </cols>
  <sheetData>
    <row r="1" spans="1:15" ht="14.25">
      <c r="A1" s="8" t="s">
        <v>297</v>
      </c>
      <c r="B1" s="9" t="s">
        <v>298</v>
      </c>
      <c r="C1" s="118"/>
      <c r="D1" s="118"/>
      <c r="E1" s="118"/>
      <c r="F1" s="118"/>
      <c r="G1" s="118"/>
      <c r="H1" s="118"/>
      <c r="I1" s="118"/>
      <c r="J1" s="118"/>
      <c r="K1" s="118"/>
      <c r="L1" s="118"/>
      <c r="M1" s="118"/>
      <c r="N1" s="118"/>
      <c r="O1" s="118"/>
    </row>
    <row r="2" spans="1:15" ht="9" customHeight="1">
      <c r="A2" s="120"/>
      <c r="B2" s="9"/>
      <c r="C2" s="118"/>
      <c r="D2" s="118"/>
      <c r="E2" s="118"/>
      <c r="F2" s="118"/>
      <c r="G2" s="118"/>
      <c r="H2" s="118"/>
      <c r="I2" s="118"/>
      <c r="J2" s="118"/>
      <c r="K2" s="118"/>
      <c r="L2" s="118"/>
      <c r="M2" s="118"/>
      <c r="N2" s="118"/>
      <c r="O2" s="118"/>
    </row>
    <row r="3" spans="1:17" ht="12.75">
      <c r="A3" s="103" t="s">
        <v>347</v>
      </c>
      <c r="B3" s="1"/>
      <c r="C3" s="1"/>
      <c r="D3" s="1"/>
      <c r="E3" s="1"/>
      <c r="F3" s="1"/>
      <c r="H3" s="1" t="s">
        <v>267</v>
      </c>
      <c r="I3" s="1"/>
      <c r="J3" s="1"/>
      <c r="K3" s="1"/>
      <c r="L3" s="1"/>
      <c r="M3" s="1"/>
      <c r="N3" s="1"/>
      <c r="O3" s="1"/>
      <c r="P3" s="1"/>
      <c r="Q3" s="1"/>
    </row>
    <row r="4" spans="1:17" ht="12.75">
      <c r="A4" s="1" t="s">
        <v>346</v>
      </c>
      <c r="B4" s="1"/>
      <c r="C4" s="1"/>
      <c r="D4" s="1"/>
      <c r="E4" s="1"/>
      <c r="F4" s="1"/>
      <c r="G4" s="1"/>
      <c r="H4" s="1" t="s">
        <v>277</v>
      </c>
      <c r="I4" s="1"/>
      <c r="J4" s="1"/>
      <c r="K4" s="1"/>
      <c r="L4" s="1"/>
      <c r="M4" s="1"/>
      <c r="N4" s="1"/>
      <c r="O4" s="1"/>
      <c r="P4" s="1"/>
      <c r="Q4" s="1"/>
    </row>
    <row r="5" spans="1:17" ht="12.75">
      <c r="A5" s="1" t="s">
        <v>361</v>
      </c>
      <c r="B5" s="1"/>
      <c r="C5" s="1"/>
      <c r="D5" s="1"/>
      <c r="E5" s="1"/>
      <c r="F5" s="1"/>
      <c r="G5" s="1"/>
      <c r="H5" s="1" t="s">
        <v>301</v>
      </c>
      <c r="I5" s="1"/>
      <c r="J5" s="1"/>
      <c r="K5" s="1"/>
      <c r="L5" s="1"/>
      <c r="M5" s="1"/>
      <c r="N5" s="1"/>
      <c r="O5" s="1"/>
      <c r="P5" s="1"/>
      <c r="Q5" s="1"/>
    </row>
    <row r="6" spans="1:20" ht="12.75">
      <c r="A6" s="1" t="s">
        <v>349</v>
      </c>
      <c r="B6" s="1"/>
      <c r="C6" s="1"/>
      <c r="D6" s="1"/>
      <c r="E6" s="1"/>
      <c r="F6" s="1"/>
      <c r="G6" s="1"/>
      <c r="H6" s="3" t="s">
        <v>365</v>
      </c>
      <c r="I6" s="3"/>
      <c r="J6" s="3"/>
      <c r="K6" s="3"/>
      <c r="L6" s="3"/>
      <c r="M6" s="3"/>
      <c r="N6" s="3"/>
      <c r="O6" s="209" t="s">
        <v>355</v>
      </c>
      <c r="P6" s="210"/>
      <c r="Q6" s="210"/>
      <c r="R6"/>
      <c r="T6"/>
    </row>
    <row r="7" spans="1:18" ht="12.75">
      <c r="A7" s="1" t="s">
        <v>348</v>
      </c>
      <c r="B7" s="1"/>
      <c r="C7" s="1"/>
      <c r="D7" s="1"/>
      <c r="E7" s="1"/>
      <c r="F7" s="1"/>
      <c r="G7" s="1"/>
      <c r="H7" s="131" t="s">
        <v>356</v>
      </c>
      <c r="I7" s="1"/>
      <c r="J7" s="1"/>
      <c r="K7" s="1"/>
      <c r="L7" s="1"/>
      <c r="M7" s="1"/>
      <c r="N7" s="1"/>
      <c r="O7" s="210"/>
      <c r="P7" s="210"/>
      <c r="Q7" s="210"/>
      <c r="R7"/>
    </row>
    <row r="8" spans="1:17" ht="12.75">
      <c r="A8" s="1" t="s">
        <v>299</v>
      </c>
      <c r="B8" s="1"/>
      <c r="C8" s="1"/>
      <c r="D8" s="1"/>
      <c r="E8" s="1"/>
      <c r="F8" s="1"/>
      <c r="G8" s="1"/>
      <c r="H8" s="1"/>
      <c r="I8" s="1"/>
      <c r="J8" s="1"/>
      <c r="K8" s="1"/>
      <c r="L8" s="1"/>
      <c r="M8" s="1"/>
      <c r="N8" s="1"/>
      <c r="O8" s="1"/>
      <c r="P8" s="1"/>
      <c r="Q8" s="1"/>
    </row>
    <row r="9" spans="1:17" ht="12.75">
      <c r="A9" s="1"/>
      <c r="B9" s="1"/>
      <c r="C9" s="1"/>
      <c r="D9" s="1"/>
      <c r="E9" s="1"/>
      <c r="F9" s="1"/>
      <c r="G9" s="1"/>
      <c r="H9" s="123" t="s">
        <v>279</v>
      </c>
      <c r="I9" s="3"/>
      <c r="J9" s="3"/>
      <c r="K9" s="3"/>
      <c r="L9" s="3"/>
      <c r="M9" s="3"/>
      <c r="N9" s="3"/>
      <c r="O9" s="3"/>
      <c r="P9" s="3"/>
      <c r="Q9" s="1"/>
    </row>
    <row r="10" spans="1:17" ht="12.75">
      <c r="A10" s="123" t="s">
        <v>264</v>
      </c>
      <c r="B10" s="123"/>
      <c r="C10" s="123"/>
      <c r="D10" s="123"/>
      <c r="E10" s="1"/>
      <c r="F10" s="1"/>
      <c r="G10" s="1"/>
      <c r="H10" s="3" t="s">
        <v>283</v>
      </c>
      <c r="I10" s="3"/>
      <c r="J10" s="3"/>
      <c r="K10" s="3"/>
      <c r="L10" s="3"/>
      <c r="M10" s="3"/>
      <c r="N10" s="1"/>
      <c r="O10" s="1"/>
      <c r="P10" s="1"/>
      <c r="Q10" s="1"/>
    </row>
    <row r="11" spans="1:17" ht="12.75">
      <c r="A11" s="1" t="s">
        <v>61</v>
      </c>
      <c r="B11" s="1"/>
      <c r="C11" s="1"/>
      <c r="D11" s="1"/>
      <c r="E11" s="1"/>
      <c r="F11" s="1"/>
      <c r="G11" s="1"/>
      <c r="H11" s="1" t="s">
        <v>0</v>
      </c>
      <c r="I11" s="1" t="s">
        <v>0</v>
      </c>
      <c r="J11" s="1"/>
      <c r="K11" s="1"/>
      <c r="L11" s="1"/>
      <c r="M11" s="1"/>
      <c r="N11" s="1"/>
      <c r="O11" s="1"/>
      <c r="P11" s="1"/>
      <c r="Q11" s="1"/>
    </row>
    <row r="12" spans="1:17" ht="12.75">
      <c r="A12" s="1" t="s">
        <v>246</v>
      </c>
      <c r="B12" s="1"/>
      <c r="C12" s="1"/>
      <c r="D12" s="1"/>
      <c r="E12" s="1"/>
      <c r="F12" s="1"/>
      <c r="G12" s="1"/>
      <c r="H12" s="7" t="s">
        <v>364</v>
      </c>
      <c r="I12" s="5"/>
      <c r="J12" s="5"/>
      <c r="K12" s="5"/>
      <c r="L12" s="5"/>
      <c r="M12" s="11"/>
      <c r="N12" s="3"/>
      <c r="O12" s="1"/>
      <c r="P12" s="1"/>
      <c r="Q12" s="1"/>
    </row>
    <row r="13" spans="1:17" ht="12.75">
      <c r="A13" s="7" t="s">
        <v>62</v>
      </c>
      <c r="B13" s="5"/>
      <c r="C13" s="5"/>
      <c r="D13" s="5"/>
      <c r="E13" s="5"/>
      <c r="F13" s="11"/>
      <c r="G13" s="1"/>
      <c r="H13" s="2" t="s">
        <v>303</v>
      </c>
      <c r="I13" s="3"/>
      <c r="J13" s="3" t="s">
        <v>333</v>
      </c>
      <c r="K13" s="3"/>
      <c r="L13" s="3"/>
      <c r="M13" s="12"/>
      <c r="N13" s="3"/>
      <c r="O13" s="1"/>
      <c r="P13" s="1"/>
      <c r="Q13" s="1"/>
    </row>
    <row r="14" spans="1:17" ht="12.75">
      <c r="A14" s="2" t="s">
        <v>339</v>
      </c>
      <c r="B14" s="3"/>
      <c r="C14" s="3"/>
      <c r="D14" s="3" t="s">
        <v>369</v>
      </c>
      <c r="E14" s="3"/>
      <c r="F14" s="12"/>
      <c r="G14" s="1"/>
      <c r="H14" s="13" t="s">
        <v>304</v>
      </c>
      <c r="I14" s="10"/>
      <c r="J14" s="10" t="s">
        <v>332</v>
      </c>
      <c r="K14" s="10"/>
      <c r="L14" s="10"/>
      <c r="M14" s="14"/>
      <c r="N14" s="3"/>
      <c r="O14" s="1"/>
      <c r="P14" s="1"/>
      <c r="Q14" s="1"/>
    </row>
    <row r="15" spans="1:17" ht="12.75">
      <c r="A15" s="2" t="s">
        <v>340</v>
      </c>
      <c r="B15" s="3"/>
      <c r="C15" s="3"/>
      <c r="D15" s="3" t="s">
        <v>370</v>
      </c>
      <c r="E15" s="3"/>
      <c r="F15" s="12"/>
      <c r="G15" s="1"/>
      <c r="H15" s="1" t="s">
        <v>302</v>
      </c>
      <c r="I15" s="1"/>
      <c r="J15" s="1"/>
      <c r="K15" s="1"/>
      <c r="L15" s="1"/>
      <c r="M15" s="1"/>
      <c r="N15" s="1"/>
      <c r="O15" s="1"/>
      <c r="P15" s="1"/>
      <c r="Q15" s="1"/>
    </row>
    <row r="16" spans="1:16" ht="12.75">
      <c r="A16" s="13" t="s">
        <v>341</v>
      </c>
      <c r="B16" s="10"/>
      <c r="C16" s="10"/>
      <c r="D16" s="10"/>
      <c r="E16" s="10"/>
      <c r="F16" s="14"/>
      <c r="G16" s="1"/>
      <c r="H16" s="1" t="s">
        <v>330</v>
      </c>
      <c r="I16" s="1"/>
      <c r="J16" s="1"/>
      <c r="K16" s="1"/>
      <c r="L16" s="1"/>
      <c r="M16" s="3"/>
      <c r="N16" s="3"/>
      <c r="O16" s="3"/>
      <c r="P16" s="1"/>
    </row>
    <row r="17" spans="1:18" ht="12.75">
      <c r="A17" s="1" t="s">
        <v>263</v>
      </c>
      <c r="B17" s="1"/>
      <c r="C17" s="1"/>
      <c r="D17" s="1"/>
      <c r="E17" s="1"/>
      <c r="F17" s="1"/>
      <c r="G17" s="1"/>
      <c r="H17" s="1" t="s">
        <v>285</v>
      </c>
      <c r="I17" s="1"/>
      <c r="J17" s="1"/>
      <c r="K17" s="1"/>
      <c r="L17" s="1"/>
      <c r="M17" s="1"/>
      <c r="N17" s="1"/>
      <c r="O17" s="1"/>
      <c r="P17" s="1"/>
      <c r="Q17" s="1"/>
      <c r="R17" s="118"/>
    </row>
    <row r="18" spans="1:16" ht="12.75">
      <c r="A18" s="1" t="s">
        <v>357</v>
      </c>
      <c r="B18" s="123"/>
      <c r="C18" s="123"/>
      <c r="D18" s="123"/>
      <c r="E18" s="209" t="s">
        <v>325</v>
      </c>
      <c r="F18" s="1"/>
      <c r="G18" s="1"/>
      <c r="H18" s="1" t="s">
        <v>331</v>
      </c>
      <c r="I18" s="1"/>
      <c r="J18" s="1"/>
      <c r="K18" s="1"/>
      <c r="L18" s="1"/>
      <c r="M18" s="1"/>
      <c r="N18"/>
      <c r="O18" s="1"/>
      <c r="P18" s="118"/>
    </row>
    <row r="19" spans="1:14" ht="12.75">
      <c r="A19" s="3"/>
      <c r="B19" s="121" t="s">
        <v>0</v>
      </c>
      <c r="C19" s="130">
        <v>10</v>
      </c>
      <c r="D19" s="3"/>
      <c r="E19" s="210"/>
      <c r="F19" s="1"/>
      <c r="G19" s="1"/>
      <c r="H19" s="7" t="s">
        <v>305</v>
      </c>
      <c r="I19" s="5"/>
      <c r="J19" s="5"/>
      <c r="K19" s="5"/>
      <c r="L19" s="5"/>
      <c r="M19" s="11"/>
      <c r="N19" s="1"/>
    </row>
    <row r="20" spans="1:14" ht="12.75">
      <c r="A20" s="1" t="s">
        <v>63</v>
      </c>
      <c r="B20" s="1"/>
      <c r="C20" s="1"/>
      <c r="D20" s="1"/>
      <c r="E20" s="1"/>
      <c r="F20" s="1"/>
      <c r="G20" s="1"/>
      <c r="H20" s="2" t="s">
        <v>306</v>
      </c>
      <c r="I20" s="3"/>
      <c r="J20" s="3" t="s">
        <v>334</v>
      </c>
      <c r="K20" s="3"/>
      <c r="L20" s="3"/>
      <c r="M20" s="12"/>
      <c r="N20" s="1"/>
    </row>
    <row r="21" spans="1:14" ht="12.75">
      <c r="A21" s="1" t="s">
        <v>260</v>
      </c>
      <c r="B21" s="3"/>
      <c r="C21" s="3"/>
      <c r="D21" s="3"/>
      <c r="E21" s="209" t="s">
        <v>326</v>
      </c>
      <c r="F21" s="1"/>
      <c r="G21" s="1"/>
      <c r="H21" s="13" t="s">
        <v>304</v>
      </c>
      <c r="I21" s="10"/>
      <c r="J21" s="10" t="s">
        <v>335</v>
      </c>
      <c r="K21" s="10"/>
      <c r="L21" s="10"/>
      <c r="M21" s="14"/>
      <c r="N21" s="1"/>
    </row>
    <row r="22" spans="1:18" ht="12.75">
      <c r="A22" s="3"/>
      <c r="B22" s="121" t="s">
        <v>0</v>
      </c>
      <c r="C22" s="130">
        <v>10</v>
      </c>
      <c r="D22" s="3"/>
      <c r="E22" s="210"/>
      <c r="F22" s="1"/>
      <c r="G22" s="1"/>
      <c r="H22" s="1" t="s">
        <v>358</v>
      </c>
      <c r="I22" s="1"/>
      <c r="J22" s="1"/>
      <c r="K22" s="1"/>
      <c r="L22" s="1"/>
      <c r="M22" s="1"/>
      <c r="N22" s="1"/>
      <c r="O22" s="1"/>
      <c r="P22" s="1"/>
      <c r="R22" s="118"/>
    </row>
    <row r="23" spans="1:15" ht="12.75">
      <c r="A23" s="1" t="s">
        <v>64</v>
      </c>
      <c r="B23" s="1"/>
      <c r="C23" s="1"/>
      <c r="D23" s="1"/>
      <c r="E23" s="1"/>
      <c r="F23" s="1"/>
      <c r="G23" s="1"/>
      <c r="H23" s="1" t="s">
        <v>359</v>
      </c>
      <c r="I23" s="1"/>
      <c r="J23" s="1"/>
      <c r="K23"/>
      <c r="L23" s="3"/>
      <c r="M23" s="3"/>
      <c r="N23" s="3"/>
      <c r="O23" s="1"/>
    </row>
    <row r="24" spans="1:16" ht="12.75">
      <c r="A24" s="1" t="s">
        <v>261</v>
      </c>
      <c r="B24" s="3"/>
      <c r="C24" s="3"/>
      <c r="D24" s="3"/>
      <c r="E24" s="209" t="s">
        <v>327</v>
      </c>
      <c r="F24" s="1"/>
      <c r="G24" s="1"/>
      <c r="H24" s="1" t="s">
        <v>284</v>
      </c>
      <c r="I24" s="1"/>
      <c r="J24" s="1"/>
      <c r="K24" s="1"/>
      <c r="L24" s="1"/>
      <c r="M24" s="1"/>
      <c r="N24" s="1"/>
      <c r="O24" s="1"/>
      <c r="P24" s="1"/>
    </row>
    <row r="25" spans="1:16" ht="12.75">
      <c r="A25" s="3"/>
      <c r="B25" s="121" t="s">
        <v>0</v>
      </c>
      <c r="C25" s="130">
        <v>10</v>
      </c>
      <c r="D25" s="3"/>
      <c r="E25" s="211"/>
      <c r="F25" s="1"/>
      <c r="G25" s="1"/>
      <c r="H25" s="1" t="s">
        <v>360</v>
      </c>
      <c r="I25" s="1"/>
      <c r="J25" s="1"/>
      <c r="K25" s="1"/>
      <c r="L25" s="1"/>
      <c r="M25" s="1"/>
      <c r="N25"/>
      <c r="O25" s="121" t="s">
        <v>0</v>
      </c>
      <c r="P25" s="1"/>
    </row>
    <row r="26" spans="1:17" ht="12.75">
      <c r="A26" s="3"/>
      <c r="B26" s="121"/>
      <c r="C26" s="121"/>
      <c r="D26" s="3"/>
      <c r="E26" s="6"/>
      <c r="F26" s="1"/>
      <c r="G26" s="1"/>
      <c r="H26" s="1"/>
      <c r="I26" s="1"/>
      <c r="J26" s="1"/>
      <c r="K26" s="1"/>
      <c r="L26" s="1"/>
      <c r="M26" s="1"/>
      <c r="N26" s="1"/>
      <c r="O26" s="1"/>
      <c r="P26" s="1"/>
      <c r="Q26" s="1"/>
    </row>
    <row r="27" spans="1:17" ht="12.75">
      <c r="A27" s="123" t="s">
        <v>265</v>
      </c>
      <c r="B27" s="123"/>
      <c r="C27" s="123"/>
      <c r="D27" s="123"/>
      <c r="E27" s="123"/>
      <c r="F27" s="27"/>
      <c r="G27" s="1"/>
      <c r="H27" s="1" t="s">
        <v>351</v>
      </c>
      <c r="I27" s="1"/>
      <c r="J27" s="1"/>
      <c r="K27" s="1"/>
      <c r="L27" s="1"/>
      <c r="M27" s="1"/>
      <c r="N27" s="1"/>
      <c r="O27" s="1"/>
      <c r="P27" s="1"/>
      <c r="Q27" s="1"/>
    </row>
    <row r="28" spans="1:17" ht="12.75">
      <c r="A28" s="1" t="s">
        <v>300</v>
      </c>
      <c r="B28" s="1"/>
      <c r="C28" s="1"/>
      <c r="D28" s="1"/>
      <c r="E28" s="1"/>
      <c r="F28" s="1"/>
      <c r="G28" s="1"/>
      <c r="H28" s="1" t="s">
        <v>350</v>
      </c>
      <c r="I28" s="1"/>
      <c r="J28" s="1"/>
      <c r="K28" s="1"/>
      <c r="L28" s="1"/>
      <c r="M28" s="1"/>
      <c r="N28" s="1"/>
      <c r="O28" s="1"/>
      <c r="P28" s="1"/>
      <c r="Q28" s="1"/>
    </row>
    <row r="29" spans="1:17" ht="12.75">
      <c r="A29" s="1" t="s">
        <v>353</v>
      </c>
      <c r="B29" s="1"/>
      <c r="C29" s="1"/>
      <c r="D29" s="1"/>
      <c r="E29" s="1"/>
      <c r="F29" s="1"/>
      <c r="G29" s="1"/>
      <c r="H29" s="1" t="s">
        <v>342</v>
      </c>
      <c r="I29" s="1"/>
      <c r="J29" s="1"/>
      <c r="K29" s="1"/>
      <c r="L29" s="1"/>
      <c r="M29" s="1"/>
      <c r="N29" s="1"/>
      <c r="O29" s="1"/>
      <c r="P29" s="1"/>
      <c r="Q29" s="1"/>
    </row>
    <row r="30" spans="1:17" ht="12.75">
      <c r="A30" s="1" t="s">
        <v>354</v>
      </c>
      <c r="B30" s="1"/>
      <c r="C30" s="1"/>
      <c r="D30" s="1"/>
      <c r="E30" s="1"/>
      <c r="F30" s="1"/>
      <c r="G30" s="1"/>
      <c r="H30" s="1" t="s">
        <v>343</v>
      </c>
      <c r="I30" s="1"/>
      <c r="J30" s="1"/>
      <c r="K30" s="1"/>
      <c r="L30" s="1"/>
      <c r="M30" s="1"/>
      <c r="N30" s="1"/>
      <c r="O30" s="1"/>
      <c r="P30" s="1"/>
      <c r="Q30" s="1"/>
    </row>
    <row r="31" spans="1:17" ht="12.75">
      <c r="A31" s="7" t="s">
        <v>278</v>
      </c>
      <c r="B31" s="5"/>
      <c r="C31" s="5"/>
      <c r="D31" s="5"/>
      <c r="E31" s="11"/>
      <c r="F31" s="1"/>
      <c r="G31" s="1"/>
      <c r="H31" s="1" t="s">
        <v>262</v>
      </c>
      <c r="I31" s="1"/>
      <c r="J31" s="1"/>
      <c r="K31" s="1"/>
      <c r="L31" s="1"/>
      <c r="M31" s="1"/>
      <c r="N31" s="1"/>
      <c r="O31" s="1"/>
      <c r="P31" s="1"/>
      <c r="Q31" s="1"/>
    </row>
    <row r="32" spans="1:17" ht="12.75">
      <c r="A32" s="2" t="s">
        <v>371</v>
      </c>
      <c r="B32" s="3"/>
      <c r="C32" s="3"/>
      <c r="D32" s="3"/>
      <c r="E32" s="12"/>
      <c r="F32" s="1"/>
      <c r="G32" s="1"/>
      <c r="H32" s="1" t="s">
        <v>268</v>
      </c>
      <c r="I32" s="1"/>
      <c r="J32" s="1"/>
      <c r="K32" s="1"/>
      <c r="L32" s="1"/>
      <c r="M32" s="1"/>
      <c r="N32" s="1"/>
      <c r="O32" s="1"/>
      <c r="P32" s="1"/>
      <c r="Q32" s="1"/>
    </row>
    <row r="33" spans="1:17" ht="12.75">
      <c r="A33" s="13" t="s">
        <v>65</v>
      </c>
      <c r="B33" s="10"/>
      <c r="C33" s="10"/>
      <c r="D33" s="10"/>
      <c r="E33" s="14"/>
      <c r="F33" s="1"/>
      <c r="G33" s="1"/>
      <c r="H33" s="1" t="s">
        <v>367</v>
      </c>
      <c r="I33" s="1"/>
      <c r="J33" s="1"/>
      <c r="K33" s="1"/>
      <c r="L33" s="1"/>
      <c r="M33" s="1"/>
      <c r="N33" s="1"/>
      <c r="O33" s="1"/>
      <c r="P33" s="1"/>
      <c r="Q33" s="1"/>
    </row>
    <row r="34" spans="1:17" ht="12.75">
      <c r="A34" s="1" t="s">
        <v>266</v>
      </c>
      <c r="B34" s="1"/>
      <c r="C34" s="1"/>
      <c r="D34" s="1"/>
      <c r="E34" s="1"/>
      <c r="F34" s="1"/>
      <c r="G34" s="1"/>
      <c r="H34" s="1" t="s">
        <v>366</v>
      </c>
      <c r="I34" s="1"/>
      <c r="J34" s="1"/>
      <c r="K34" s="1"/>
      <c r="L34" s="1"/>
      <c r="M34" s="1"/>
      <c r="N34" s="1"/>
      <c r="O34" s="1"/>
      <c r="P34" s="1"/>
      <c r="Q34" s="1"/>
    </row>
    <row r="35" spans="1:17" ht="12.75">
      <c r="A35" s="1" t="s">
        <v>328</v>
      </c>
      <c r="B35" s="1"/>
      <c r="C35" s="1"/>
      <c r="D35" s="1"/>
      <c r="E35"/>
      <c r="F35" s="3"/>
      <c r="G35" s="1"/>
      <c r="H35" s="1" t="s">
        <v>368</v>
      </c>
      <c r="I35" s="1"/>
      <c r="J35" s="1"/>
      <c r="K35" s="1"/>
      <c r="L35" s="1"/>
      <c r="M35" s="1"/>
      <c r="N35" s="1"/>
      <c r="O35" s="1"/>
      <c r="P35" s="1"/>
      <c r="Q35" s="1"/>
    </row>
    <row r="36" spans="1:17" ht="12.75">
      <c r="A36" s="1" t="s">
        <v>336</v>
      </c>
      <c r="B36" s="1"/>
      <c r="C36" s="1"/>
      <c r="D36" s="1"/>
      <c r="E36" s="1"/>
      <c r="F36" s="1"/>
      <c r="G36" s="1"/>
      <c r="H36" s="1" t="s">
        <v>352</v>
      </c>
      <c r="I36" s="1"/>
      <c r="J36" s="1"/>
      <c r="K36" s="1"/>
      <c r="L36" s="1"/>
      <c r="M36" s="1"/>
      <c r="N36" s="1"/>
      <c r="O36" s="1"/>
      <c r="P36" s="1"/>
      <c r="Q36" s="1"/>
    </row>
    <row r="37" spans="1:17" ht="12.75">
      <c r="A37" s="1" t="s">
        <v>329</v>
      </c>
      <c r="B37" s="1"/>
      <c r="C37" s="1"/>
      <c r="D37" s="1"/>
      <c r="E37" s="1"/>
      <c r="F37" s="1"/>
      <c r="G37" s="1"/>
      <c r="H37" s="1" t="s">
        <v>363</v>
      </c>
      <c r="I37" s="1"/>
      <c r="J37" s="1"/>
      <c r="K37" s="1"/>
      <c r="L37" s="1"/>
      <c r="M37" s="1"/>
      <c r="N37" s="1"/>
      <c r="O37" s="1"/>
      <c r="P37" s="1"/>
      <c r="Q37" s="1"/>
    </row>
    <row r="38" spans="1:17" ht="12.75">
      <c r="A38" s="1" t="s">
        <v>337</v>
      </c>
      <c r="B38" s="1"/>
      <c r="C38" s="1"/>
      <c r="D38" s="1"/>
      <c r="E38" s="1"/>
      <c r="F38" s="1"/>
      <c r="G38" s="1"/>
      <c r="H38" s="1" t="s">
        <v>362</v>
      </c>
      <c r="I38" s="1"/>
      <c r="J38" s="1"/>
      <c r="K38" s="1"/>
      <c r="L38" s="1"/>
      <c r="M38" s="1"/>
      <c r="N38" s="1"/>
      <c r="O38" s="1"/>
      <c r="P38" s="1"/>
      <c r="Q38" s="1"/>
    </row>
    <row r="39" spans="1:17" ht="12.75">
      <c r="A39" s="1" t="s">
        <v>338</v>
      </c>
      <c r="B39" s="1"/>
      <c r="C39" s="1"/>
      <c r="D39" s="1"/>
      <c r="E39" s="1"/>
      <c r="F39" s="1"/>
      <c r="G39" s="1"/>
      <c r="H39" s="1" t="s">
        <v>344</v>
      </c>
      <c r="I39" s="1"/>
      <c r="J39" s="1"/>
      <c r="K39" s="1"/>
      <c r="L39" s="1"/>
      <c r="M39" s="1"/>
      <c r="N39" s="1"/>
      <c r="O39" s="1"/>
      <c r="P39" s="1"/>
      <c r="Q39" s="1"/>
    </row>
    <row r="40" spans="1:17" ht="12.75">
      <c r="A40" s="1"/>
      <c r="B40" s="1"/>
      <c r="C40" s="1"/>
      <c r="D40" s="1"/>
      <c r="E40" s="1"/>
      <c r="F40" s="1"/>
      <c r="G40" s="1"/>
      <c r="H40" s="1" t="s">
        <v>345</v>
      </c>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Q42" s="1"/>
    </row>
    <row r="43" ht="12.75">
      <c r="G43" s="1"/>
    </row>
    <row r="44" ht="12.75">
      <c r="G44" s="1"/>
    </row>
  </sheetData>
  <sheetProtection/>
  <mergeCells count="4">
    <mergeCell ref="E18:E19"/>
    <mergeCell ref="E21:E22"/>
    <mergeCell ref="E24:E25"/>
    <mergeCell ref="O6:Q7"/>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AS70"/>
  <sheetViews>
    <sheetView zoomScalePageLayoutView="0" workbookViewId="0" topLeftCell="L1">
      <selection activeCell="AF18" sqref="AF18"/>
    </sheetView>
  </sheetViews>
  <sheetFormatPr defaultColWidth="9.00390625" defaultRowHeight="14.25" customHeight="1"/>
  <cols>
    <col min="1" max="1" width="16.25390625" style="17" customWidth="1"/>
    <col min="2" max="4" width="12.125" style="19" customWidth="1"/>
    <col min="5" max="5" width="11.25390625" style="19" customWidth="1"/>
    <col min="6" max="8" width="12.125" style="19" customWidth="1"/>
    <col min="9" max="9" width="11.125" style="19" customWidth="1"/>
    <col min="10" max="10" width="12.00390625" style="19" customWidth="1"/>
    <col min="11" max="11" width="12.125" style="19" customWidth="1"/>
    <col min="12" max="12" width="12.375" style="19" customWidth="1"/>
    <col min="13" max="14" width="12.25390625" style="19" customWidth="1"/>
    <col min="15" max="15" width="3.00390625" style="19" customWidth="1"/>
    <col min="16" max="16" width="11.375" style="15" customWidth="1"/>
    <col min="17" max="17" width="11.50390625" style="20" hidden="1" customWidth="1"/>
    <col min="18" max="18" width="0.6171875" style="20" hidden="1" customWidth="1"/>
    <col min="19" max="19" width="10.25390625" style="20" hidden="1" customWidth="1"/>
    <col min="20" max="20" width="0.12890625" style="20" hidden="1" customWidth="1"/>
    <col min="21" max="23" width="10.25390625" style="20" hidden="1" customWidth="1"/>
    <col min="24" max="25" width="13.375" style="20" hidden="1" customWidth="1"/>
    <col min="26" max="26" width="12.75390625" style="20" hidden="1" customWidth="1"/>
    <col min="27" max="27" width="13.375" style="20" hidden="1" customWidth="1"/>
    <col min="28" max="29" width="13.375" style="20" customWidth="1"/>
    <col min="30" max="30" width="3.625" style="20" customWidth="1"/>
    <col min="31" max="31" width="16.25390625" style="15" customWidth="1"/>
    <col min="32" max="32" width="12.375" style="0" customWidth="1"/>
    <col min="33" max="33" width="13.125" style="16" customWidth="1"/>
    <col min="34" max="34" width="12.875" style="0" customWidth="1"/>
    <col min="35" max="35" width="13.50390625" style="0" customWidth="1"/>
    <col min="36" max="36" width="13.25390625" style="0" customWidth="1"/>
    <col min="37" max="37" width="14.75390625" style="0" customWidth="1"/>
    <col min="38" max="38" width="12.125" style="0" customWidth="1"/>
    <col min="39" max="39" width="14.75390625" style="0" customWidth="1"/>
    <col min="40" max="40" width="14.625" style="0" customWidth="1"/>
    <col min="41" max="41" width="14.375" style="0" customWidth="1"/>
    <col min="42" max="42" width="14.75390625" style="0" customWidth="1"/>
    <col min="43" max="43" width="14.625" style="0" customWidth="1"/>
    <col min="44" max="45" width="14.50390625" style="0" customWidth="1"/>
  </cols>
  <sheetData>
    <row r="1" spans="2:44" ht="14.25" customHeight="1">
      <c r="B1" s="21" t="s">
        <v>141</v>
      </c>
      <c r="C1" s="21" t="s">
        <v>140</v>
      </c>
      <c r="D1" s="21" t="s">
        <v>66</v>
      </c>
      <c r="E1" s="21" t="s">
        <v>67</v>
      </c>
      <c r="F1" s="21" t="s">
        <v>68</v>
      </c>
      <c r="G1" s="21" t="s">
        <v>69</v>
      </c>
      <c r="H1" s="21" t="s">
        <v>70</v>
      </c>
      <c r="I1" s="21" t="s">
        <v>71</v>
      </c>
      <c r="J1" s="21" t="s">
        <v>72</v>
      </c>
      <c r="K1" s="21" t="s">
        <v>73</v>
      </c>
      <c r="L1" s="21" t="s">
        <v>138</v>
      </c>
      <c r="M1" s="21" t="s">
        <v>142</v>
      </c>
      <c r="N1" s="21" t="s">
        <v>143</v>
      </c>
      <c r="Q1" s="21" t="s">
        <v>141</v>
      </c>
      <c r="R1" s="21" t="s">
        <v>140</v>
      </c>
      <c r="S1" s="21" t="s">
        <v>66</v>
      </c>
      <c r="T1" s="21" t="s">
        <v>67</v>
      </c>
      <c r="U1" s="21" t="s">
        <v>68</v>
      </c>
      <c r="V1" s="21" t="s">
        <v>69</v>
      </c>
      <c r="W1" s="21" t="s">
        <v>70</v>
      </c>
      <c r="X1" s="21" t="s">
        <v>71</v>
      </c>
      <c r="Y1" s="21" t="s">
        <v>72</v>
      </c>
      <c r="Z1" s="21" t="s">
        <v>73</v>
      </c>
      <c r="AA1" s="21" t="s">
        <v>138</v>
      </c>
      <c r="AB1" s="21" t="s">
        <v>142</v>
      </c>
      <c r="AC1" s="21" t="s">
        <v>144</v>
      </c>
      <c r="AF1" s="21" t="s">
        <v>141</v>
      </c>
      <c r="AG1" s="21" t="s">
        <v>140</v>
      </c>
      <c r="AH1" s="21" t="s">
        <v>66</v>
      </c>
      <c r="AI1" s="21" t="s">
        <v>67</v>
      </c>
      <c r="AJ1" s="21" t="s">
        <v>68</v>
      </c>
      <c r="AK1" s="21" t="s">
        <v>69</v>
      </c>
      <c r="AL1" s="21" t="s">
        <v>70</v>
      </c>
      <c r="AM1" s="21" t="s">
        <v>71</v>
      </c>
      <c r="AN1" s="21" t="s">
        <v>72</v>
      </c>
      <c r="AO1" s="21" t="s">
        <v>73</v>
      </c>
      <c r="AP1" s="21" t="s">
        <v>138</v>
      </c>
      <c r="AQ1" s="21" t="s">
        <v>142</v>
      </c>
      <c r="AR1" s="21" t="s">
        <v>0</v>
      </c>
    </row>
    <row r="2" spans="1:44" ht="14.25" customHeight="1">
      <c r="A2" s="26" t="s">
        <v>74</v>
      </c>
      <c r="B2" s="19">
        <v>9546</v>
      </c>
      <c r="C2" s="24">
        <v>29892</v>
      </c>
      <c r="D2" s="19">
        <v>27869</v>
      </c>
      <c r="E2" s="19">
        <v>37327</v>
      </c>
      <c r="F2" s="19">
        <v>30643</v>
      </c>
      <c r="G2" s="19">
        <v>28498</v>
      </c>
      <c r="H2" s="19">
        <v>24230</v>
      </c>
      <c r="I2" s="19">
        <v>20394</v>
      </c>
      <c r="J2" s="19">
        <v>8111</v>
      </c>
      <c r="K2" s="19">
        <v>32685</v>
      </c>
      <c r="L2" s="19">
        <v>24335</v>
      </c>
      <c r="M2" s="19">
        <v>20649</v>
      </c>
      <c r="N2" s="19">
        <f>SUM(B2:M2)</f>
        <v>294179</v>
      </c>
      <c r="P2" s="17" t="s">
        <v>75</v>
      </c>
      <c r="Q2" s="19">
        <v>2602428</v>
      </c>
      <c r="R2" s="24">
        <v>2365133</v>
      </c>
      <c r="S2" s="19">
        <v>1873475</v>
      </c>
      <c r="T2" s="19">
        <v>1833727</v>
      </c>
      <c r="U2" s="19">
        <v>1878760</v>
      </c>
      <c r="V2" s="19">
        <v>1721880</v>
      </c>
      <c r="W2" s="19">
        <v>1601840</v>
      </c>
      <c r="X2" s="19">
        <v>1551475</v>
      </c>
      <c r="Y2" s="19">
        <v>1278470</v>
      </c>
      <c r="Z2" s="19">
        <v>1990460</v>
      </c>
      <c r="AA2" s="19">
        <v>2586362</v>
      </c>
      <c r="AB2" s="19">
        <v>2233526</v>
      </c>
      <c r="AC2" s="19">
        <f>SUM(Q2:AB2)</f>
        <v>23517536</v>
      </c>
      <c r="AD2" s="19"/>
      <c r="AE2" s="17" t="s">
        <v>76</v>
      </c>
      <c r="AF2">
        <v>0</v>
      </c>
      <c r="AG2" s="23">
        <v>0</v>
      </c>
      <c r="AH2" t="s">
        <v>137</v>
      </c>
      <c r="AI2" t="s">
        <v>137</v>
      </c>
      <c r="AJ2" t="s">
        <v>137</v>
      </c>
      <c r="AK2">
        <v>0</v>
      </c>
      <c r="AL2">
        <v>0</v>
      </c>
      <c r="AM2">
        <v>0</v>
      </c>
      <c r="AN2">
        <v>0</v>
      </c>
      <c r="AO2">
        <v>2440</v>
      </c>
      <c r="AP2">
        <v>0</v>
      </c>
      <c r="AQ2">
        <v>0</v>
      </c>
      <c r="AR2" s="4">
        <f>SUM(AF2:AQ2)</f>
        <v>2440</v>
      </c>
    </row>
    <row r="3" spans="1:44" ht="14.25" customHeight="1">
      <c r="A3" s="25" t="s">
        <v>77</v>
      </c>
      <c r="B3" s="19">
        <v>5230</v>
      </c>
      <c r="C3" s="24">
        <v>61576</v>
      </c>
      <c r="D3" s="19">
        <v>7258</v>
      </c>
      <c r="E3" s="19">
        <v>5721</v>
      </c>
      <c r="F3" s="19">
        <v>30423</v>
      </c>
      <c r="G3" s="19">
        <v>37889</v>
      </c>
      <c r="H3" s="19">
        <v>6388</v>
      </c>
      <c r="I3" s="19">
        <v>5096</v>
      </c>
      <c r="J3" s="19">
        <v>4226</v>
      </c>
      <c r="K3" s="19">
        <v>24116</v>
      </c>
      <c r="L3" s="19">
        <v>2206</v>
      </c>
      <c r="M3" s="19">
        <v>7111</v>
      </c>
      <c r="N3" s="19">
        <f aca="true" t="shared" si="0" ref="N3:N20">SUM(B3:M3)</f>
        <v>197240</v>
      </c>
      <c r="P3" s="17" t="s">
        <v>78</v>
      </c>
      <c r="Q3" s="19">
        <v>0</v>
      </c>
      <c r="R3" s="24" t="s">
        <v>139</v>
      </c>
      <c r="S3" s="19" t="s">
        <v>139</v>
      </c>
      <c r="T3" s="19" t="s">
        <v>139</v>
      </c>
      <c r="U3" s="19" t="s">
        <v>139</v>
      </c>
      <c r="V3" s="19">
        <v>0</v>
      </c>
      <c r="W3" s="19">
        <v>0</v>
      </c>
      <c r="X3" s="19">
        <v>0</v>
      </c>
      <c r="Y3" s="19">
        <v>0</v>
      </c>
      <c r="Z3" s="19">
        <v>0</v>
      </c>
      <c r="AA3" s="19">
        <v>0</v>
      </c>
      <c r="AB3" s="19">
        <v>0</v>
      </c>
      <c r="AC3" s="19">
        <f aca="true" t="shared" si="1" ref="AC3:AC32">SUM(Q3:AB3)</f>
        <v>0</v>
      </c>
      <c r="AD3" s="19"/>
      <c r="AE3" s="17" t="s">
        <v>79</v>
      </c>
      <c r="AF3">
        <v>0</v>
      </c>
      <c r="AG3" s="23">
        <v>0</v>
      </c>
      <c r="AH3" t="s">
        <v>139</v>
      </c>
      <c r="AI3" t="s">
        <v>139</v>
      </c>
      <c r="AJ3" t="s">
        <v>139</v>
      </c>
      <c r="AK3">
        <v>303</v>
      </c>
      <c r="AL3">
        <v>0</v>
      </c>
      <c r="AM3">
        <v>0</v>
      </c>
      <c r="AN3">
        <v>0</v>
      </c>
      <c r="AO3">
        <v>0</v>
      </c>
      <c r="AP3">
        <v>0</v>
      </c>
      <c r="AQ3">
        <v>0</v>
      </c>
      <c r="AR3" s="4">
        <f aca="true" t="shared" si="2" ref="AR3:AR16">SUM(AF3:AQ3)</f>
        <v>303</v>
      </c>
    </row>
    <row r="4" spans="1:44" ht="14.25" customHeight="1">
      <c r="A4" s="25" t="s">
        <v>80</v>
      </c>
      <c r="B4" s="19">
        <v>1121601</v>
      </c>
      <c r="C4" s="24">
        <v>3038473</v>
      </c>
      <c r="D4" s="19">
        <v>770172</v>
      </c>
      <c r="E4" s="19">
        <v>1539715</v>
      </c>
      <c r="F4" s="19">
        <v>1723922</v>
      </c>
      <c r="G4" s="19">
        <v>2709202</v>
      </c>
      <c r="H4" s="19">
        <v>1291902</v>
      </c>
      <c r="I4" s="19">
        <v>1427693</v>
      </c>
      <c r="J4" s="19">
        <v>1932025</v>
      </c>
      <c r="K4" s="19">
        <v>2864942</v>
      </c>
      <c r="L4" s="19">
        <v>0</v>
      </c>
      <c r="M4" s="19">
        <v>2678172</v>
      </c>
      <c r="N4" s="19">
        <f t="shared" si="0"/>
        <v>21097819</v>
      </c>
      <c r="P4" s="17" t="s">
        <v>81</v>
      </c>
      <c r="Q4" s="19">
        <v>484538</v>
      </c>
      <c r="R4" s="24">
        <v>124578</v>
      </c>
      <c r="S4" s="19">
        <v>608022</v>
      </c>
      <c r="T4" s="19">
        <v>467651</v>
      </c>
      <c r="U4" s="19">
        <v>160004</v>
      </c>
      <c r="V4" s="19">
        <v>262055</v>
      </c>
      <c r="W4" s="19">
        <v>45823</v>
      </c>
      <c r="X4" s="19">
        <v>257929</v>
      </c>
      <c r="Y4" s="19">
        <v>0</v>
      </c>
      <c r="Z4" s="19">
        <v>60190</v>
      </c>
      <c r="AA4" s="19">
        <v>9130</v>
      </c>
      <c r="AB4" s="19">
        <v>193571</v>
      </c>
      <c r="AC4" s="19">
        <f t="shared" si="1"/>
        <v>2673491</v>
      </c>
      <c r="AD4" s="19"/>
      <c r="AE4" s="17" t="s">
        <v>82</v>
      </c>
      <c r="AF4">
        <v>34180</v>
      </c>
      <c r="AG4" s="23">
        <v>32521</v>
      </c>
      <c r="AH4">
        <v>28918</v>
      </c>
      <c r="AI4">
        <v>20079</v>
      </c>
      <c r="AJ4">
        <v>34210</v>
      </c>
      <c r="AK4">
        <v>30986</v>
      </c>
      <c r="AL4">
        <v>31924</v>
      </c>
      <c r="AM4">
        <v>42268</v>
      </c>
      <c r="AN4">
        <v>24598</v>
      </c>
      <c r="AO4">
        <v>43854</v>
      </c>
      <c r="AP4">
        <v>27392</v>
      </c>
      <c r="AQ4">
        <v>37188</v>
      </c>
      <c r="AR4" s="4">
        <f t="shared" si="2"/>
        <v>388118</v>
      </c>
    </row>
    <row r="5" spans="1:44" ht="14.25" customHeight="1">
      <c r="A5" s="25" t="s">
        <v>83</v>
      </c>
      <c r="B5" s="19">
        <v>339685107</v>
      </c>
      <c r="C5" s="24">
        <v>352066940</v>
      </c>
      <c r="D5" s="19">
        <v>442005735</v>
      </c>
      <c r="E5" s="19">
        <v>386890937</v>
      </c>
      <c r="F5" s="19">
        <v>312672838</v>
      </c>
      <c r="G5" s="19">
        <v>347867317</v>
      </c>
      <c r="H5" s="19">
        <v>353836960</v>
      </c>
      <c r="I5" s="19">
        <v>430588632</v>
      </c>
      <c r="J5" s="19">
        <v>388112229</v>
      </c>
      <c r="K5" s="19">
        <v>444522860</v>
      </c>
      <c r="L5" s="19">
        <v>454594092</v>
      </c>
      <c r="M5" s="19">
        <v>528793598</v>
      </c>
      <c r="N5" s="19">
        <f t="shared" si="0"/>
        <v>4781637245</v>
      </c>
      <c r="P5" s="17" t="s">
        <v>84</v>
      </c>
      <c r="Q5" s="19">
        <v>52344</v>
      </c>
      <c r="R5" s="24">
        <v>29985</v>
      </c>
      <c r="S5" s="19">
        <v>32296</v>
      </c>
      <c r="T5" s="19" t="s">
        <v>139</v>
      </c>
      <c r="U5" s="19" t="s">
        <v>139</v>
      </c>
      <c r="V5" s="19">
        <v>0</v>
      </c>
      <c r="W5" s="19">
        <v>0</v>
      </c>
      <c r="X5" s="19">
        <v>0</v>
      </c>
      <c r="Y5" s="19">
        <v>0</v>
      </c>
      <c r="Z5" s="19">
        <v>0</v>
      </c>
      <c r="AA5" s="19">
        <v>0</v>
      </c>
      <c r="AB5" s="19">
        <v>0</v>
      </c>
      <c r="AC5" s="19">
        <f t="shared" si="1"/>
        <v>114625</v>
      </c>
      <c r="AD5" s="19"/>
      <c r="AE5" s="17" t="s">
        <v>85</v>
      </c>
      <c r="AF5">
        <v>70861</v>
      </c>
      <c r="AG5" s="23">
        <v>53161</v>
      </c>
      <c r="AH5">
        <v>101972</v>
      </c>
      <c r="AI5">
        <v>13031</v>
      </c>
      <c r="AJ5">
        <v>14387</v>
      </c>
      <c r="AK5">
        <v>195306</v>
      </c>
      <c r="AL5">
        <v>13851</v>
      </c>
      <c r="AM5">
        <v>20112</v>
      </c>
      <c r="AN5">
        <v>103856</v>
      </c>
      <c r="AO5">
        <v>22556</v>
      </c>
      <c r="AP5">
        <v>235525</v>
      </c>
      <c r="AQ5">
        <v>26287</v>
      </c>
      <c r="AR5" s="4">
        <f t="shared" si="2"/>
        <v>870905</v>
      </c>
    </row>
    <row r="6" spans="1:44" ht="14.25" customHeight="1">
      <c r="A6" s="25" t="s">
        <v>86</v>
      </c>
      <c r="B6" s="19">
        <v>174963</v>
      </c>
      <c r="C6" s="24">
        <v>58457</v>
      </c>
      <c r="D6" s="19">
        <v>191325</v>
      </c>
      <c r="E6" s="19">
        <v>99174</v>
      </c>
      <c r="F6" s="19">
        <v>21077</v>
      </c>
      <c r="G6" s="19">
        <v>143868</v>
      </c>
      <c r="H6" s="19">
        <v>93510</v>
      </c>
      <c r="I6" s="19">
        <v>273240</v>
      </c>
      <c r="J6" s="19">
        <v>137569</v>
      </c>
      <c r="K6" s="19">
        <v>212037</v>
      </c>
      <c r="L6" s="19">
        <v>0</v>
      </c>
      <c r="M6" s="19">
        <v>208004</v>
      </c>
      <c r="N6" s="19">
        <f t="shared" si="0"/>
        <v>1613224</v>
      </c>
      <c r="P6" s="17" t="s">
        <v>87</v>
      </c>
      <c r="Q6" s="19">
        <v>856</v>
      </c>
      <c r="R6" s="24">
        <v>36946</v>
      </c>
      <c r="S6" s="19">
        <v>37340</v>
      </c>
      <c r="T6" s="19">
        <v>112626</v>
      </c>
      <c r="U6" s="19">
        <v>213622</v>
      </c>
      <c r="V6" s="19">
        <v>0</v>
      </c>
      <c r="W6" s="19">
        <v>0</v>
      </c>
      <c r="X6" s="19">
        <v>61663</v>
      </c>
      <c r="Y6" s="19">
        <v>2521</v>
      </c>
      <c r="Z6" s="19">
        <v>658</v>
      </c>
      <c r="AA6" s="19">
        <v>5703</v>
      </c>
      <c r="AB6" s="19">
        <v>78642</v>
      </c>
      <c r="AC6" s="19">
        <f t="shared" si="1"/>
        <v>550577</v>
      </c>
      <c r="AD6" s="19"/>
      <c r="AE6" s="17" t="s">
        <v>88</v>
      </c>
      <c r="AF6">
        <v>80419</v>
      </c>
      <c r="AG6" s="23">
        <v>111492</v>
      </c>
      <c r="AH6">
        <v>89199</v>
      </c>
      <c r="AI6">
        <v>68139</v>
      </c>
      <c r="AJ6">
        <v>72849</v>
      </c>
      <c r="AK6">
        <v>134279</v>
      </c>
      <c r="AL6">
        <v>103569</v>
      </c>
      <c r="AM6">
        <v>129356</v>
      </c>
      <c r="AN6">
        <v>145586</v>
      </c>
      <c r="AO6">
        <v>134538</v>
      </c>
      <c r="AP6">
        <v>136462</v>
      </c>
      <c r="AQ6">
        <v>150228</v>
      </c>
      <c r="AR6" s="4">
        <f t="shared" si="2"/>
        <v>1356116</v>
      </c>
    </row>
    <row r="7" spans="1:44" ht="14.25" customHeight="1">
      <c r="A7" s="25" t="s">
        <v>89</v>
      </c>
      <c r="B7" s="19">
        <v>0</v>
      </c>
      <c r="C7" s="24">
        <v>40771</v>
      </c>
      <c r="D7" s="19">
        <v>40244</v>
      </c>
      <c r="E7" s="19">
        <v>39239</v>
      </c>
      <c r="F7" s="19" t="s">
        <v>139</v>
      </c>
      <c r="G7" s="19">
        <v>0</v>
      </c>
      <c r="H7" s="19">
        <v>60144</v>
      </c>
      <c r="I7" s="19">
        <v>120149</v>
      </c>
      <c r="J7" s="19">
        <v>117247</v>
      </c>
      <c r="K7" s="19">
        <v>46016</v>
      </c>
      <c r="L7" s="19">
        <v>112916</v>
      </c>
      <c r="M7" s="19">
        <v>108201</v>
      </c>
      <c r="N7" s="19">
        <f t="shared" si="0"/>
        <v>684927</v>
      </c>
      <c r="P7" s="17" t="s">
        <v>90</v>
      </c>
      <c r="Q7" s="19">
        <v>0</v>
      </c>
      <c r="R7" s="24" t="s">
        <v>139</v>
      </c>
      <c r="S7" s="19" t="s">
        <v>139</v>
      </c>
      <c r="T7" s="19" t="s">
        <v>139</v>
      </c>
      <c r="U7" s="19"/>
      <c r="V7" s="19">
        <v>0</v>
      </c>
      <c r="W7" s="19">
        <v>0</v>
      </c>
      <c r="X7" s="19">
        <v>0</v>
      </c>
      <c r="Y7" s="19">
        <v>0</v>
      </c>
      <c r="Z7" s="19">
        <v>0</v>
      </c>
      <c r="AA7" s="19">
        <v>0</v>
      </c>
      <c r="AB7" s="19">
        <v>0</v>
      </c>
      <c r="AC7" s="19">
        <f t="shared" si="1"/>
        <v>0</v>
      </c>
      <c r="AD7" s="19"/>
      <c r="AE7" s="17" t="s">
        <v>91</v>
      </c>
      <c r="AF7">
        <v>992355</v>
      </c>
      <c r="AG7" s="23">
        <v>1106092</v>
      </c>
      <c r="AH7">
        <v>1639534</v>
      </c>
      <c r="AI7">
        <v>1955056</v>
      </c>
      <c r="AJ7">
        <v>1753902</v>
      </c>
      <c r="AK7">
        <v>1248821</v>
      </c>
      <c r="AL7">
        <v>2387797</v>
      </c>
      <c r="AM7">
        <v>1822520</v>
      </c>
      <c r="AN7">
        <v>1363929</v>
      </c>
      <c r="AO7">
        <v>1458651</v>
      </c>
      <c r="AP7">
        <v>2140922</v>
      </c>
      <c r="AQ7">
        <v>1119197</v>
      </c>
      <c r="AR7" s="4">
        <f t="shared" si="2"/>
        <v>18988776</v>
      </c>
    </row>
    <row r="8" spans="1:44" ht="14.25" customHeight="1">
      <c r="A8" s="25" t="s">
        <v>92</v>
      </c>
      <c r="B8" s="19">
        <v>0</v>
      </c>
      <c r="C8" s="24" t="s">
        <v>139</v>
      </c>
      <c r="D8" s="19" t="s">
        <v>139</v>
      </c>
      <c r="E8" s="19" t="s">
        <v>139</v>
      </c>
      <c r="F8" s="19" t="s">
        <v>139</v>
      </c>
      <c r="G8" s="19">
        <v>0</v>
      </c>
      <c r="H8" s="19">
        <v>0</v>
      </c>
      <c r="I8" s="19">
        <v>0</v>
      </c>
      <c r="J8" s="19">
        <v>0</v>
      </c>
      <c r="K8" s="19">
        <v>0</v>
      </c>
      <c r="L8" s="19">
        <v>0</v>
      </c>
      <c r="M8" s="19">
        <v>0</v>
      </c>
      <c r="N8" s="19">
        <f t="shared" si="0"/>
        <v>0</v>
      </c>
      <c r="P8" s="17" t="s">
        <v>93</v>
      </c>
      <c r="Q8" s="19">
        <v>385062</v>
      </c>
      <c r="R8" s="24">
        <v>1824891</v>
      </c>
      <c r="S8" s="19">
        <v>524708</v>
      </c>
      <c r="T8" s="19">
        <v>884153</v>
      </c>
      <c r="U8" s="19">
        <v>492675</v>
      </c>
      <c r="V8" s="19">
        <v>442532</v>
      </c>
      <c r="W8" s="19">
        <v>1209581</v>
      </c>
      <c r="X8" s="19">
        <v>1149694</v>
      </c>
      <c r="Y8" s="19">
        <v>452721</v>
      </c>
      <c r="Z8" s="19">
        <v>993065</v>
      </c>
      <c r="AA8" s="19">
        <v>570786</v>
      </c>
      <c r="AB8" s="19">
        <v>483589</v>
      </c>
      <c r="AC8" s="19">
        <f t="shared" si="1"/>
        <v>9413457</v>
      </c>
      <c r="AD8" s="19"/>
      <c r="AE8" s="17" t="s">
        <v>94</v>
      </c>
      <c r="AF8">
        <v>44808</v>
      </c>
      <c r="AG8" s="23">
        <v>34048</v>
      </c>
      <c r="AH8">
        <v>51104</v>
      </c>
      <c r="AI8">
        <v>40357</v>
      </c>
      <c r="AJ8">
        <v>63823</v>
      </c>
      <c r="AK8">
        <v>56241</v>
      </c>
      <c r="AL8">
        <v>85227</v>
      </c>
      <c r="AM8">
        <v>58727</v>
      </c>
      <c r="AN8">
        <v>57074</v>
      </c>
      <c r="AO8">
        <v>93106</v>
      </c>
      <c r="AP8">
        <v>96564</v>
      </c>
      <c r="AQ8">
        <v>77744</v>
      </c>
      <c r="AR8" s="4">
        <f t="shared" si="2"/>
        <v>758823</v>
      </c>
    </row>
    <row r="9" spans="1:44" ht="14.25" customHeight="1">
      <c r="A9" s="25" t="s">
        <v>95</v>
      </c>
      <c r="B9" s="19">
        <v>0</v>
      </c>
      <c r="C9" s="24" t="s">
        <v>139</v>
      </c>
      <c r="D9" s="19" t="s">
        <v>139</v>
      </c>
      <c r="E9" s="19" t="s">
        <v>139</v>
      </c>
      <c r="F9" s="19" t="s">
        <v>139</v>
      </c>
      <c r="G9" s="19">
        <v>0</v>
      </c>
      <c r="H9" s="19">
        <v>0</v>
      </c>
      <c r="I9" s="19">
        <v>0</v>
      </c>
      <c r="J9" s="19">
        <v>1083</v>
      </c>
      <c r="K9" s="19">
        <v>0</v>
      </c>
      <c r="L9" s="19">
        <v>0</v>
      </c>
      <c r="M9" s="19">
        <v>0</v>
      </c>
      <c r="N9" s="19">
        <f t="shared" si="0"/>
        <v>1083</v>
      </c>
      <c r="P9" s="17" t="s">
        <v>96</v>
      </c>
      <c r="Q9" s="19">
        <v>272699</v>
      </c>
      <c r="R9" s="24">
        <v>1461926</v>
      </c>
      <c r="S9" s="19">
        <v>373411</v>
      </c>
      <c r="T9" s="19">
        <v>2263933</v>
      </c>
      <c r="U9" s="19">
        <v>1871772</v>
      </c>
      <c r="V9" s="19">
        <v>655796</v>
      </c>
      <c r="W9" s="19">
        <v>1303292</v>
      </c>
      <c r="X9" s="19">
        <v>1024229</v>
      </c>
      <c r="Y9" s="19">
        <v>0</v>
      </c>
      <c r="Z9" s="19">
        <v>2083900</v>
      </c>
      <c r="AA9" s="19">
        <v>1415946</v>
      </c>
      <c r="AB9" s="19">
        <v>1151463</v>
      </c>
      <c r="AC9" s="19">
        <f t="shared" si="1"/>
        <v>13878367</v>
      </c>
      <c r="AD9" s="19"/>
      <c r="AE9" s="17" t="s">
        <v>97</v>
      </c>
      <c r="AF9">
        <v>183704</v>
      </c>
      <c r="AG9" s="23">
        <v>272719</v>
      </c>
      <c r="AH9">
        <v>172793</v>
      </c>
      <c r="AI9">
        <v>159156</v>
      </c>
      <c r="AJ9">
        <v>191666</v>
      </c>
      <c r="AK9">
        <v>149718</v>
      </c>
      <c r="AL9">
        <v>194763</v>
      </c>
      <c r="AM9">
        <v>183413</v>
      </c>
      <c r="AN9">
        <v>82579</v>
      </c>
      <c r="AO9">
        <v>161599</v>
      </c>
      <c r="AP9">
        <v>280305</v>
      </c>
      <c r="AQ9">
        <v>342387</v>
      </c>
      <c r="AR9" s="4">
        <f t="shared" si="2"/>
        <v>2374802</v>
      </c>
    </row>
    <row r="10" spans="1:44" ht="14.25" customHeight="1">
      <c r="A10" s="25" t="s">
        <v>98</v>
      </c>
      <c r="B10" s="19">
        <v>0</v>
      </c>
      <c r="C10" s="24" t="s">
        <v>139</v>
      </c>
      <c r="D10" s="19" t="s">
        <v>139</v>
      </c>
      <c r="E10" s="19" t="s">
        <v>139</v>
      </c>
      <c r="F10" s="19" t="s">
        <v>139</v>
      </c>
      <c r="G10" s="19">
        <v>0</v>
      </c>
      <c r="H10" s="19">
        <v>0</v>
      </c>
      <c r="I10" s="19">
        <v>0</v>
      </c>
      <c r="J10" s="19">
        <v>0</v>
      </c>
      <c r="K10" s="19">
        <v>0</v>
      </c>
      <c r="L10" s="19">
        <v>0</v>
      </c>
      <c r="M10" s="19">
        <v>0</v>
      </c>
      <c r="N10" s="19">
        <f t="shared" si="0"/>
        <v>0</v>
      </c>
      <c r="P10" s="17" t="s">
        <v>99</v>
      </c>
      <c r="Q10" s="19">
        <v>370139</v>
      </c>
      <c r="R10" s="24">
        <v>939665</v>
      </c>
      <c r="S10" s="19">
        <v>1187871</v>
      </c>
      <c r="T10" s="19">
        <v>355248</v>
      </c>
      <c r="U10" s="19">
        <v>949081</v>
      </c>
      <c r="V10" s="19">
        <v>1074100</v>
      </c>
      <c r="W10" s="19">
        <v>1003484</v>
      </c>
      <c r="X10" s="19">
        <v>2416691</v>
      </c>
      <c r="Y10" s="19">
        <v>1488413</v>
      </c>
      <c r="Z10" s="19">
        <v>1561003</v>
      </c>
      <c r="AA10" s="19">
        <v>1148491</v>
      </c>
      <c r="AB10" s="19">
        <v>742216</v>
      </c>
      <c r="AC10" s="19">
        <f t="shared" si="1"/>
        <v>13236402</v>
      </c>
      <c r="AD10" s="19"/>
      <c r="AE10" s="17" t="s">
        <v>100</v>
      </c>
      <c r="AF10">
        <v>0</v>
      </c>
      <c r="AG10" s="23" t="s">
        <v>139</v>
      </c>
      <c r="AH10" t="s">
        <v>139</v>
      </c>
      <c r="AI10">
        <v>1747</v>
      </c>
      <c r="AJ10">
        <v>1099</v>
      </c>
      <c r="AK10">
        <v>0</v>
      </c>
      <c r="AL10">
        <v>0</v>
      </c>
      <c r="AM10">
        <v>0</v>
      </c>
      <c r="AN10">
        <v>1631</v>
      </c>
      <c r="AO10">
        <v>1021</v>
      </c>
      <c r="AP10">
        <v>1566</v>
      </c>
      <c r="AQ10">
        <v>1113</v>
      </c>
      <c r="AR10" s="4">
        <f t="shared" si="2"/>
        <v>8177</v>
      </c>
    </row>
    <row r="11" spans="1:44" ht="14.25" customHeight="1">
      <c r="A11" s="25" t="s">
        <v>101</v>
      </c>
      <c r="B11" s="19">
        <v>0</v>
      </c>
      <c r="C11" s="24" t="s">
        <v>139</v>
      </c>
      <c r="D11" s="19" t="s">
        <v>139</v>
      </c>
      <c r="E11" s="19" t="s">
        <v>139</v>
      </c>
      <c r="F11" s="19" t="s">
        <v>139</v>
      </c>
      <c r="G11" s="19">
        <v>0</v>
      </c>
      <c r="H11" s="19">
        <v>0</v>
      </c>
      <c r="I11" s="19">
        <v>0</v>
      </c>
      <c r="J11" s="19">
        <v>0</v>
      </c>
      <c r="K11" s="19">
        <v>5464</v>
      </c>
      <c r="L11" s="19">
        <v>0</v>
      </c>
      <c r="M11" s="19">
        <v>4456</v>
      </c>
      <c r="N11" s="19">
        <f t="shared" si="0"/>
        <v>9920</v>
      </c>
      <c r="P11" s="17" t="s">
        <v>102</v>
      </c>
      <c r="Q11" s="19">
        <v>0</v>
      </c>
      <c r="R11" s="24" t="s">
        <v>139</v>
      </c>
      <c r="S11" s="19" t="s">
        <v>139</v>
      </c>
      <c r="T11" s="19" t="s">
        <v>139</v>
      </c>
      <c r="U11" s="19" t="s">
        <v>139</v>
      </c>
      <c r="V11" s="19">
        <v>0</v>
      </c>
      <c r="W11" s="19">
        <v>0</v>
      </c>
      <c r="X11" s="19">
        <v>0</v>
      </c>
      <c r="Y11" s="19">
        <v>0</v>
      </c>
      <c r="Z11" s="19">
        <v>0</v>
      </c>
      <c r="AA11" s="19">
        <v>0</v>
      </c>
      <c r="AB11" s="19">
        <v>0</v>
      </c>
      <c r="AC11" s="19">
        <f t="shared" si="1"/>
        <v>0</v>
      </c>
      <c r="AD11" s="19"/>
      <c r="AE11" s="17" t="s">
        <v>103</v>
      </c>
      <c r="AF11">
        <v>503713</v>
      </c>
      <c r="AG11" s="23">
        <v>263717</v>
      </c>
      <c r="AH11">
        <v>719878</v>
      </c>
      <c r="AI11">
        <v>294666</v>
      </c>
      <c r="AJ11">
        <v>219931</v>
      </c>
      <c r="AK11">
        <v>546907</v>
      </c>
      <c r="AL11">
        <v>294798</v>
      </c>
      <c r="AM11">
        <v>606985</v>
      </c>
      <c r="AN11">
        <v>182663</v>
      </c>
      <c r="AO11">
        <v>607449</v>
      </c>
      <c r="AP11">
        <v>421780</v>
      </c>
      <c r="AQ11">
        <v>367527</v>
      </c>
      <c r="AR11" s="4">
        <f t="shared" si="2"/>
        <v>5030014</v>
      </c>
    </row>
    <row r="12" spans="1:44" ht="14.25" customHeight="1">
      <c r="A12" s="25" t="s">
        <v>104</v>
      </c>
      <c r="B12" s="19">
        <v>714733</v>
      </c>
      <c r="C12" s="24">
        <v>444448</v>
      </c>
      <c r="D12" s="19">
        <v>1146641</v>
      </c>
      <c r="E12" s="19">
        <v>737472</v>
      </c>
      <c r="F12" s="19">
        <v>1101228</v>
      </c>
      <c r="G12" s="19">
        <v>1701497</v>
      </c>
      <c r="H12" s="19">
        <v>2223163</v>
      </c>
      <c r="I12" s="19">
        <v>1632952</v>
      </c>
      <c r="J12" s="19">
        <v>1017192</v>
      </c>
      <c r="K12" s="19">
        <v>1207365</v>
      </c>
      <c r="L12" s="19">
        <v>718965</v>
      </c>
      <c r="M12" s="19">
        <v>1167983</v>
      </c>
      <c r="N12" s="19">
        <f t="shared" si="0"/>
        <v>13813639</v>
      </c>
      <c r="P12" s="17" t="s">
        <v>105</v>
      </c>
      <c r="Q12" s="19">
        <v>893006</v>
      </c>
      <c r="R12" s="24">
        <v>338636</v>
      </c>
      <c r="S12" s="19">
        <v>1301721</v>
      </c>
      <c r="T12" s="19">
        <v>411436</v>
      </c>
      <c r="U12" s="19">
        <v>754815</v>
      </c>
      <c r="V12" s="19">
        <v>533231</v>
      </c>
      <c r="W12" s="19">
        <v>1005212</v>
      </c>
      <c r="X12" s="19">
        <v>974102</v>
      </c>
      <c r="Y12" s="19">
        <v>798421</v>
      </c>
      <c r="Z12" s="19">
        <v>934493</v>
      </c>
      <c r="AA12" s="19">
        <v>148060</v>
      </c>
      <c r="AB12" s="19">
        <v>485440</v>
      </c>
      <c r="AC12" s="19">
        <f t="shared" si="1"/>
        <v>8578573</v>
      </c>
      <c r="AD12" s="19"/>
      <c r="AE12" s="17" t="s">
        <v>106</v>
      </c>
      <c r="AF12">
        <v>9689</v>
      </c>
      <c r="AG12" s="23">
        <v>302850</v>
      </c>
      <c r="AH12">
        <v>308187</v>
      </c>
      <c r="AI12">
        <v>301350</v>
      </c>
      <c r="AJ12">
        <v>299191</v>
      </c>
      <c r="AK12">
        <v>313795</v>
      </c>
      <c r="AL12">
        <v>456338</v>
      </c>
      <c r="AM12">
        <v>13947</v>
      </c>
      <c r="AN12">
        <v>495434</v>
      </c>
      <c r="AO12">
        <v>471786</v>
      </c>
      <c r="AP12">
        <v>442465</v>
      </c>
      <c r="AQ12">
        <v>22041</v>
      </c>
      <c r="AR12" s="4">
        <f t="shared" si="2"/>
        <v>3437073</v>
      </c>
    </row>
    <row r="13" spans="1:44" ht="14.25" customHeight="1">
      <c r="A13" s="25" t="s">
        <v>107</v>
      </c>
      <c r="B13" s="19">
        <v>900528</v>
      </c>
      <c r="C13" s="24">
        <v>698346</v>
      </c>
      <c r="D13" s="19">
        <v>963101</v>
      </c>
      <c r="E13" s="19">
        <v>908602</v>
      </c>
      <c r="F13" s="19">
        <v>1182717</v>
      </c>
      <c r="G13" s="19">
        <v>1076578</v>
      </c>
      <c r="H13" s="19">
        <v>864479</v>
      </c>
      <c r="I13" s="19">
        <v>2039453</v>
      </c>
      <c r="J13" s="19">
        <v>2388459</v>
      </c>
      <c r="K13" s="19">
        <v>1932705</v>
      </c>
      <c r="L13" s="19">
        <v>682679</v>
      </c>
      <c r="M13" s="19">
        <v>1295786</v>
      </c>
      <c r="N13" s="19">
        <f t="shared" si="0"/>
        <v>14933433</v>
      </c>
      <c r="P13" s="17" t="s">
        <v>108</v>
      </c>
      <c r="Q13" s="19">
        <v>0</v>
      </c>
      <c r="R13" s="24" t="s">
        <v>139</v>
      </c>
      <c r="S13" s="19" t="s">
        <v>139</v>
      </c>
      <c r="T13" s="19" t="s">
        <v>139</v>
      </c>
      <c r="U13" s="19" t="s">
        <v>139</v>
      </c>
      <c r="V13" s="19">
        <v>0</v>
      </c>
      <c r="W13" s="19">
        <v>0</v>
      </c>
      <c r="X13" s="19">
        <v>0</v>
      </c>
      <c r="Y13" s="19">
        <v>0</v>
      </c>
      <c r="Z13" s="19">
        <v>0</v>
      </c>
      <c r="AA13" s="19">
        <v>0</v>
      </c>
      <c r="AB13" s="19">
        <v>0</v>
      </c>
      <c r="AC13" s="19">
        <f t="shared" si="1"/>
        <v>0</v>
      </c>
      <c r="AD13" s="19"/>
      <c r="AE13" s="17" t="s">
        <v>109</v>
      </c>
      <c r="AF13">
        <v>5454</v>
      </c>
      <c r="AG13" s="23">
        <v>4017</v>
      </c>
      <c r="AH13">
        <v>13569</v>
      </c>
      <c r="AI13">
        <v>4160</v>
      </c>
      <c r="AJ13">
        <v>6785</v>
      </c>
      <c r="AK13">
        <v>4295</v>
      </c>
      <c r="AL13">
        <v>2649</v>
      </c>
      <c r="AM13">
        <v>8542</v>
      </c>
      <c r="AN13">
        <v>4315</v>
      </c>
      <c r="AO13">
        <v>4766</v>
      </c>
      <c r="AP13">
        <v>6870</v>
      </c>
      <c r="AQ13">
        <v>2475</v>
      </c>
      <c r="AR13" s="4">
        <f t="shared" si="2"/>
        <v>67897</v>
      </c>
    </row>
    <row r="14" spans="1:44" ht="14.25" customHeight="1">
      <c r="A14" s="25" t="s">
        <v>110</v>
      </c>
      <c r="B14" s="19">
        <v>0</v>
      </c>
      <c r="C14" s="24" t="s">
        <v>139</v>
      </c>
      <c r="D14" s="19" t="s">
        <v>139</v>
      </c>
      <c r="E14" s="19" t="s">
        <v>139</v>
      </c>
      <c r="F14" s="19" t="s">
        <v>139</v>
      </c>
      <c r="G14" s="19">
        <v>0</v>
      </c>
      <c r="H14" s="19">
        <v>0</v>
      </c>
      <c r="I14" s="19">
        <v>0</v>
      </c>
      <c r="J14" s="19">
        <v>0</v>
      </c>
      <c r="K14" s="19">
        <v>0</v>
      </c>
      <c r="L14" s="19">
        <v>0</v>
      </c>
      <c r="M14" s="19">
        <v>0</v>
      </c>
      <c r="N14" s="19">
        <f t="shared" si="0"/>
        <v>0</v>
      </c>
      <c r="P14" s="17" t="s">
        <v>111</v>
      </c>
      <c r="Q14" s="19">
        <v>46457629</v>
      </c>
      <c r="R14" s="24">
        <v>44284949</v>
      </c>
      <c r="S14" s="19">
        <v>47408181</v>
      </c>
      <c r="T14" s="19">
        <v>42119083</v>
      </c>
      <c r="U14" s="19">
        <v>51315186</v>
      </c>
      <c r="V14" s="19">
        <v>51915652</v>
      </c>
      <c r="W14" s="19">
        <v>51558516</v>
      </c>
      <c r="X14" s="19">
        <v>62013155</v>
      </c>
      <c r="Y14" s="19">
        <v>43582894</v>
      </c>
      <c r="Z14" s="19">
        <v>64253370</v>
      </c>
      <c r="AA14" s="19">
        <v>64773828</v>
      </c>
      <c r="AB14" s="19">
        <v>55940962</v>
      </c>
      <c r="AC14" s="19">
        <f t="shared" si="1"/>
        <v>625623405</v>
      </c>
      <c r="AD14" s="19"/>
      <c r="AE14" s="17" t="s">
        <v>112</v>
      </c>
      <c r="AF14">
        <v>29920</v>
      </c>
      <c r="AG14" s="23">
        <v>15432</v>
      </c>
      <c r="AH14">
        <v>13952</v>
      </c>
      <c r="AI14">
        <v>17744</v>
      </c>
      <c r="AJ14">
        <v>24872</v>
      </c>
      <c r="AK14">
        <v>10093</v>
      </c>
      <c r="AL14">
        <v>24917</v>
      </c>
      <c r="AM14">
        <v>19083</v>
      </c>
      <c r="AN14">
        <v>30817</v>
      </c>
      <c r="AO14">
        <v>32279</v>
      </c>
      <c r="AP14">
        <v>21346</v>
      </c>
      <c r="AQ14">
        <v>29507</v>
      </c>
      <c r="AR14" s="4">
        <f t="shared" si="2"/>
        <v>269962</v>
      </c>
    </row>
    <row r="15" spans="1:44" ht="14.25" customHeight="1">
      <c r="A15" s="25" t="s">
        <v>113</v>
      </c>
      <c r="B15" s="19">
        <v>129782</v>
      </c>
      <c r="C15" s="24">
        <v>71628</v>
      </c>
      <c r="D15" s="19">
        <v>66499</v>
      </c>
      <c r="E15" s="19">
        <v>78589</v>
      </c>
      <c r="F15" s="19">
        <v>37946</v>
      </c>
      <c r="G15" s="19">
        <v>177748</v>
      </c>
      <c r="H15" s="19">
        <v>102337</v>
      </c>
      <c r="I15" s="19">
        <v>66087</v>
      </c>
      <c r="J15" s="19">
        <v>216745</v>
      </c>
      <c r="K15" s="19">
        <v>192341</v>
      </c>
      <c r="L15" s="19">
        <v>105188</v>
      </c>
      <c r="M15" s="19">
        <v>393934</v>
      </c>
      <c r="N15" s="19">
        <f t="shared" si="0"/>
        <v>1638824</v>
      </c>
      <c r="P15" s="17" t="s">
        <v>114</v>
      </c>
      <c r="Q15" s="19">
        <v>29264</v>
      </c>
      <c r="R15" s="24">
        <v>135490</v>
      </c>
      <c r="S15" s="19">
        <v>43029</v>
      </c>
      <c r="T15" s="19">
        <v>131594</v>
      </c>
      <c r="U15" s="19">
        <v>60819</v>
      </c>
      <c r="V15" s="19">
        <v>115600</v>
      </c>
      <c r="W15" s="19">
        <v>34659</v>
      </c>
      <c r="X15" s="19">
        <v>63499</v>
      </c>
      <c r="Y15" s="19">
        <v>250101</v>
      </c>
      <c r="Z15" s="19">
        <v>75981</v>
      </c>
      <c r="AA15" s="19">
        <v>42257</v>
      </c>
      <c r="AB15" s="19">
        <v>71021</v>
      </c>
      <c r="AC15" s="19">
        <f t="shared" si="1"/>
        <v>1053314</v>
      </c>
      <c r="AD15" s="19"/>
      <c r="AE15" s="17" t="s">
        <v>115</v>
      </c>
      <c r="AF15">
        <v>77222</v>
      </c>
      <c r="AG15" s="23">
        <v>64956</v>
      </c>
      <c r="AH15">
        <v>72343</v>
      </c>
      <c r="AI15">
        <v>61764</v>
      </c>
      <c r="AJ15">
        <v>100364</v>
      </c>
      <c r="AK15">
        <v>92627</v>
      </c>
      <c r="AL15">
        <v>59176</v>
      </c>
      <c r="AM15">
        <v>72948</v>
      </c>
      <c r="AN15">
        <v>66568</v>
      </c>
      <c r="AO15">
        <v>82238</v>
      </c>
      <c r="AP15">
        <v>69134</v>
      </c>
      <c r="AQ15">
        <v>53657</v>
      </c>
      <c r="AR15" s="4">
        <f t="shared" si="2"/>
        <v>872997</v>
      </c>
    </row>
    <row r="16" spans="1:44" ht="14.25" customHeight="1">
      <c r="A16" s="25" t="s">
        <v>116</v>
      </c>
      <c r="B16" s="19">
        <v>3818519</v>
      </c>
      <c r="C16" s="24">
        <v>3960669</v>
      </c>
      <c r="D16" s="19">
        <v>5182690</v>
      </c>
      <c r="E16" s="19">
        <v>1827995</v>
      </c>
      <c r="F16" s="19">
        <v>2642670</v>
      </c>
      <c r="G16" s="19">
        <v>1137485</v>
      </c>
      <c r="H16" s="19">
        <v>1109598</v>
      </c>
      <c r="I16" s="19">
        <v>1137242</v>
      </c>
      <c r="J16" s="19">
        <v>448723</v>
      </c>
      <c r="K16" s="19">
        <v>507371</v>
      </c>
      <c r="L16" s="19">
        <v>4606780</v>
      </c>
      <c r="M16" s="19">
        <v>3389462</v>
      </c>
      <c r="N16" s="19">
        <f t="shared" si="0"/>
        <v>29769204</v>
      </c>
      <c r="P16" s="17" t="s">
        <v>117</v>
      </c>
      <c r="Q16" s="19">
        <v>38021</v>
      </c>
      <c r="R16" s="24">
        <v>5464</v>
      </c>
      <c r="S16" s="19">
        <v>9116</v>
      </c>
      <c r="T16" s="19">
        <v>47998</v>
      </c>
      <c r="U16" s="19">
        <v>43251</v>
      </c>
      <c r="V16" s="19">
        <v>9507</v>
      </c>
      <c r="W16" s="19">
        <v>57504</v>
      </c>
      <c r="X16" s="19">
        <v>11038</v>
      </c>
      <c r="Y16" s="19">
        <v>8740</v>
      </c>
      <c r="Z16" s="19">
        <v>68706</v>
      </c>
      <c r="AA16" s="19">
        <v>16555</v>
      </c>
      <c r="AB16" s="19">
        <v>131471</v>
      </c>
      <c r="AC16" s="19">
        <f t="shared" si="1"/>
        <v>447371</v>
      </c>
      <c r="AD16" s="19"/>
      <c r="AE16" s="17" t="s">
        <v>118</v>
      </c>
      <c r="AF16">
        <v>129592</v>
      </c>
      <c r="AG16" s="23">
        <v>87263</v>
      </c>
      <c r="AH16">
        <v>128828</v>
      </c>
      <c r="AI16">
        <v>88224</v>
      </c>
      <c r="AJ16">
        <v>138145</v>
      </c>
      <c r="AK16">
        <v>104955</v>
      </c>
      <c r="AL16">
        <v>119669</v>
      </c>
      <c r="AM16">
        <v>107193</v>
      </c>
      <c r="AN16">
        <v>101310</v>
      </c>
      <c r="AO16">
        <v>121772</v>
      </c>
      <c r="AP16">
        <v>128878</v>
      </c>
      <c r="AQ16">
        <v>98183</v>
      </c>
      <c r="AR16" s="4">
        <f t="shared" si="2"/>
        <v>1354012</v>
      </c>
    </row>
    <row r="17" spans="1:44" ht="14.25" customHeight="1">
      <c r="A17" s="25" t="s">
        <v>119</v>
      </c>
      <c r="B17" s="19">
        <v>13396128</v>
      </c>
      <c r="C17" s="24">
        <v>14002082</v>
      </c>
      <c r="D17" s="19">
        <v>12995919</v>
      </c>
      <c r="E17" s="19">
        <v>5187284</v>
      </c>
      <c r="F17" s="19">
        <v>4216410</v>
      </c>
      <c r="G17" s="19">
        <v>2313011</v>
      </c>
      <c r="H17" s="19">
        <v>1532609</v>
      </c>
      <c r="I17" s="19">
        <v>3275798</v>
      </c>
      <c r="J17" s="19">
        <v>1149374</v>
      </c>
      <c r="K17" s="19">
        <v>2239120</v>
      </c>
      <c r="L17" s="19">
        <v>3135967</v>
      </c>
      <c r="M17" s="19">
        <v>11141146</v>
      </c>
      <c r="N17" s="19">
        <f t="shared" si="0"/>
        <v>74584848</v>
      </c>
      <c r="P17" s="17" t="s">
        <v>120</v>
      </c>
      <c r="Q17" s="19">
        <v>1702</v>
      </c>
      <c r="R17" s="24">
        <v>11230</v>
      </c>
      <c r="S17" s="19">
        <v>3548</v>
      </c>
      <c r="T17" s="19">
        <v>1302</v>
      </c>
      <c r="U17" s="19">
        <v>11269</v>
      </c>
      <c r="V17" s="19">
        <v>3287</v>
      </c>
      <c r="W17" s="19">
        <v>3704</v>
      </c>
      <c r="X17" s="19">
        <v>7984</v>
      </c>
      <c r="Y17" s="19">
        <v>2155</v>
      </c>
      <c r="Z17" s="19">
        <v>16971</v>
      </c>
      <c r="AA17" s="19">
        <v>5218</v>
      </c>
      <c r="AB17" s="19">
        <v>44131</v>
      </c>
      <c r="AC17" s="19">
        <f t="shared" si="1"/>
        <v>112501</v>
      </c>
      <c r="AD17" s="19"/>
      <c r="AE17" s="17" t="s">
        <v>0</v>
      </c>
      <c r="AR17" s="4" t="s">
        <v>139</v>
      </c>
    </row>
    <row r="18" spans="1:45" ht="14.25" customHeight="1">
      <c r="A18" s="25" t="s">
        <v>121</v>
      </c>
      <c r="B18" s="19">
        <v>4843451</v>
      </c>
      <c r="C18" s="24">
        <v>5637561</v>
      </c>
      <c r="D18" s="19">
        <v>6105844</v>
      </c>
      <c r="E18" s="19">
        <v>6802126</v>
      </c>
      <c r="F18" s="19">
        <v>8800596</v>
      </c>
      <c r="G18" s="19">
        <v>7661345</v>
      </c>
      <c r="H18" s="19">
        <v>6852239</v>
      </c>
      <c r="I18" s="19">
        <v>8409854</v>
      </c>
      <c r="J18" s="19">
        <v>6952812</v>
      </c>
      <c r="K18" s="19">
        <v>8310654</v>
      </c>
      <c r="L18" s="19">
        <v>8539790</v>
      </c>
      <c r="M18" s="19">
        <v>7867660</v>
      </c>
      <c r="N18" s="19">
        <f t="shared" si="0"/>
        <v>86783932</v>
      </c>
      <c r="P18" s="17" t="s">
        <v>122</v>
      </c>
      <c r="Q18" s="19">
        <v>74669</v>
      </c>
      <c r="R18" s="24">
        <v>107974</v>
      </c>
      <c r="S18" s="19">
        <v>111024</v>
      </c>
      <c r="T18" s="19">
        <v>100301</v>
      </c>
      <c r="U18" s="19">
        <v>94228</v>
      </c>
      <c r="V18" s="19">
        <v>25195</v>
      </c>
      <c r="W18" s="19">
        <v>18189</v>
      </c>
      <c r="X18" s="19">
        <v>93636</v>
      </c>
      <c r="Y18" s="19">
        <v>52795</v>
      </c>
      <c r="Z18" s="19">
        <v>84790</v>
      </c>
      <c r="AA18" s="19">
        <v>47770</v>
      </c>
      <c r="AB18" s="19">
        <v>63666</v>
      </c>
      <c r="AC18" s="19">
        <f t="shared" si="1"/>
        <v>874237</v>
      </c>
      <c r="AD18" s="19"/>
      <c r="AE18" s="17" t="s">
        <v>0</v>
      </c>
      <c r="AF18" s="16">
        <f aca="true" t="shared" si="3" ref="AF18:AR18">SUM(B2:B20)+SUM(Q2:Q30)+SUM(AF2:AF16)</f>
        <v>453287807</v>
      </c>
      <c r="AG18" s="16">
        <f t="shared" si="3"/>
        <v>475315257</v>
      </c>
      <c r="AH18" s="16">
        <f t="shared" si="3"/>
        <v>576369657</v>
      </c>
      <c r="AI18" s="16">
        <f t="shared" si="3"/>
        <v>503112262</v>
      </c>
      <c r="AJ18" s="16">
        <f t="shared" si="3"/>
        <v>442629712</v>
      </c>
      <c r="AK18" s="16">
        <f t="shared" si="3"/>
        <v>460127520</v>
      </c>
      <c r="AL18" s="16">
        <f t="shared" si="3"/>
        <v>474011086</v>
      </c>
      <c r="AM18" s="16">
        <f t="shared" si="3"/>
        <v>567076222</v>
      </c>
      <c r="AN18" s="16">
        <f t="shared" si="3"/>
        <v>491468846</v>
      </c>
      <c r="AO18" s="16">
        <f t="shared" si="3"/>
        <v>585104401</v>
      </c>
      <c r="AP18" s="16">
        <f t="shared" si="3"/>
        <v>595390160</v>
      </c>
      <c r="AQ18" s="16">
        <f t="shared" si="3"/>
        <v>678823636</v>
      </c>
      <c r="AR18" s="16">
        <f t="shared" si="3"/>
        <v>6302716566</v>
      </c>
      <c r="AS18" s="4">
        <f>SUM(AI18:AN18)</f>
        <v>2938425648</v>
      </c>
    </row>
    <row r="19" spans="1:44" ht="14.25" customHeight="1">
      <c r="A19" s="25" t="s">
        <v>145</v>
      </c>
      <c r="B19" s="19">
        <v>0</v>
      </c>
      <c r="C19" s="24" t="s">
        <v>139</v>
      </c>
      <c r="D19" s="19">
        <v>575267</v>
      </c>
      <c r="E19" s="19" t="s">
        <v>139</v>
      </c>
      <c r="F19" s="19" t="s">
        <v>139</v>
      </c>
      <c r="G19" s="19">
        <v>0</v>
      </c>
      <c r="H19" s="19">
        <v>0</v>
      </c>
      <c r="I19" s="19">
        <v>0</v>
      </c>
      <c r="J19" s="19">
        <v>582906</v>
      </c>
      <c r="K19" s="19">
        <v>0</v>
      </c>
      <c r="L19" s="19">
        <v>0</v>
      </c>
      <c r="M19" s="19">
        <v>0</v>
      </c>
      <c r="N19" s="19">
        <f t="shared" si="0"/>
        <v>1158173</v>
      </c>
      <c r="P19" s="17" t="s">
        <v>123</v>
      </c>
      <c r="Q19" s="19">
        <v>305235</v>
      </c>
      <c r="R19" s="24">
        <v>28532</v>
      </c>
      <c r="S19" s="19">
        <v>171152</v>
      </c>
      <c r="T19" s="19">
        <v>41258</v>
      </c>
      <c r="U19" s="19">
        <v>139988</v>
      </c>
      <c r="V19" s="19">
        <v>234416</v>
      </c>
      <c r="W19" s="19">
        <v>195122</v>
      </c>
      <c r="X19" s="19">
        <v>238208</v>
      </c>
      <c r="Y19" s="19">
        <v>41299</v>
      </c>
      <c r="Z19" s="19">
        <v>127477</v>
      </c>
      <c r="AA19" s="19">
        <v>101529</v>
      </c>
      <c r="AB19" s="19">
        <v>42823</v>
      </c>
      <c r="AC19" s="19">
        <f t="shared" si="1"/>
        <v>1667039</v>
      </c>
      <c r="AD19" s="19"/>
      <c r="AE19" s="17" t="s">
        <v>0</v>
      </c>
      <c r="AG19" s="16" t="s">
        <v>137</v>
      </c>
      <c r="AR19" s="4" t="s">
        <v>139</v>
      </c>
    </row>
    <row r="20" spans="1:44" ht="14.25" customHeight="1">
      <c r="A20" s="25" t="s">
        <v>124</v>
      </c>
      <c r="B20" s="19">
        <v>508678</v>
      </c>
      <c r="C20" s="24" t="s">
        <v>139</v>
      </c>
      <c r="D20" s="19" t="s">
        <v>139</v>
      </c>
      <c r="E20" s="19" t="s">
        <v>139</v>
      </c>
      <c r="F20" s="19" t="s">
        <v>139</v>
      </c>
      <c r="G20" s="19">
        <v>0</v>
      </c>
      <c r="H20" s="19">
        <v>94053</v>
      </c>
      <c r="I20" s="19">
        <v>0</v>
      </c>
      <c r="J20" s="19">
        <v>0</v>
      </c>
      <c r="K20" s="19">
        <v>98426</v>
      </c>
      <c r="L20" s="19">
        <v>0</v>
      </c>
      <c r="M20" s="19">
        <v>0</v>
      </c>
      <c r="N20" s="19">
        <f t="shared" si="0"/>
        <v>701157</v>
      </c>
      <c r="P20" s="17" t="s">
        <v>125</v>
      </c>
      <c r="Q20" s="19">
        <v>3742</v>
      </c>
      <c r="R20" s="24">
        <v>5609</v>
      </c>
      <c r="S20" s="19">
        <v>17161</v>
      </c>
      <c r="T20" s="19">
        <v>15691</v>
      </c>
      <c r="U20" s="19">
        <v>2826</v>
      </c>
      <c r="V20" s="19">
        <v>10297</v>
      </c>
      <c r="W20" s="19">
        <v>7179</v>
      </c>
      <c r="X20" s="19">
        <v>12169</v>
      </c>
      <c r="Y20" s="19">
        <v>8040</v>
      </c>
      <c r="Z20" s="19">
        <v>5805</v>
      </c>
      <c r="AA20" s="19">
        <v>3793</v>
      </c>
      <c r="AB20" s="19">
        <v>4740</v>
      </c>
      <c r="AC20" s="19">
        <f t="shared" si="1"/>
        <v>97052</v>
      </c>
      <c r="AD20" s="19"/>
      <c r="AE20" s="17" t="s">
        <v>0</v>
      </c>
      <c r="AF20" s="16">
        <f aca="true" t="shared" si="4" ref="AF20:AR20">SUM(AF2:AF16)</f>
        <v>2161917</v>
      </c>
      <c r="AG20" s="16">
        <f t="shared" si="4"/>
        <v>2348268</v>
      </c>
      <c r="AH20" s="16">
        <f t="shared" si="4"/>
        <v>3340277</v>
      </c>
      <c r="AI20" s="16">
        <f t="shared" si="4"/>
        <v>3025473</v>
      </c>
      <c r="AJ20" s="16">
        <f t="shared" si="4"/>
        <v>2921224</v>
      </c>
      <c r="AK20" s="16">
        <f t="shared" si="4"/>
        <v>2888326</v>
      </c>
      <c r="AL20" s="16">
        <f t="shared" si="4"/>
        <v>3774678</v>
      </c>
      <c r="AM20" s="16">
        <f t="shared" si="4"/>
        <v>3085094</v>
      </c>
      <c r="AN20" s="16">
        <f t="shared" si="4"/>
        <v>2660360</v>
      </c>
      <c r="AO20" s="16">
        <f t="shared" si="4"/>
        <v>3238055</v>
      </c>
      <c r="AP20" s="16">
        <f t="shared" si="4"/>
        <v>4009209</v>
      </c>
      <c r="AQ20" s="16">
        <f t="shared" si="4"/>
        <v>2327534</v>
      </c>
      <c r="AR20" s="16">
        <f t="shared" si="4"/>
        <v>35780415</v>
      </c>
    </row>
    <row r="21" spans="1:44" ht="14.25" customHeight="1">
      <c r="A21" s="17" t="s">
        <v>0</v>
      </c>
      <c r="N21" s="19" t="s">
        <v>137</v>
      </c>
      <c r="P21" s="17" t="s">
        <v>126</v>
      </c>
      <c r="Q21" s="19">
        <v>33435</v>
      </c>
      <c r="R21" s="24">
        <v>20686</v>
      </c>
      <c r="S21" s="19">
        <v>38713</v>
      </c>
      <c r="T21" s="19">
        <v>22346</v>
      </c>
      <c r="U21" s="19">
        <v>33082</v>
      </c>
      <c r="V21" s="19">
        <v>25110</v>
      </c>
      <c r="W21" s="19">
        <v>26906</v>
      </c>
      <c r="X21" s="19">
        <v>34064</v>
      </c>
      <c r="Y21" s="19">
        <v>32567</v>
      </c>
      <c r="Z21" s="19">
        <v>33855</v>
      </c>
      <c r="AA21" s="19">
        <v>38676</v>
      </c>
      <c r="AB21" s="19">
        <v>36298</v>
      </c>
      <c r="AC21" s="19">
        <f t="shared" si="1"/>
        <v>375738</v>
      </c>
      <c r="AD21" s="19"/>
      <c r="AE21" s="17" t="s">
        <v>0</v>
      </c>
      <c r="AR21" s="4">
        <f>SUM(AG21:AQ21)</f>
        <v>0</v>
      </c>
    </row>
    <row r="22" spans="1:44" ht="14.25" customHeight="1">
      <c r="A22" s="17" t="s">
        <v>0</v>
      </c>
      <c r="B22" s="19">
        <f aca="true" t="shared" si="5" ref="B22:N22">SUM(B2:B20)</f>
        <v>365308266</v>
      </c>
      <c r="C22" s="19">
        <f t="shared" si="5"/>
        <v>380110843</v>
      </c>
      <c r="D22" s="19">
        <f t="shared" si="5"/>
        <v>470078564</v>
      </c>
      <c r="E22" s="19">
        <f t="shared" si="5"/>
        <v>404154181</v>
      </c>
      <c r="F22" s="19">
        <f t="shared" si="5"/>
        <v>332460470</v>
      </c>
      <c r="G22" s="19">
        <f t="shared" si="5"/>
        <v>364854438</v>
      </c>
      <c r="H22" s="19">
        <f t="shared" si="5"/>
        <v>368091612</v>
      </c>
      <c r="I22" s="19">
        <f t="shared" si="5"/>
        <v>448996590</v>
      </c>
      <c r="J22" s="19">
        <f t="shared" si="5"/>
        <v>403068701</v>
      </c>
      <c r="K22" s="19">
        <f t="shared" si="5"/>
        <v>462196102</v>
      </c>
      <c r="L22" s="19">
        <f t="shared" si="5"/>
        <v>472522918</v>
      </c>
      <c r="M22" s="19">
        <f t="shared" si="5"/>
        <v>557076162</v>
      </c>
      <c r="N22" s="19">
        <f t="shared" si="5"/>
        <v>5028918847</v>
      </c>
      <c r="P22" s="17" t="s">
        <v>127</v>
      </c>
      <c r="Q22" s="19">
        <v>128949</v>
      </c>
      <c r="R22" s="24">
        <v>152662</v>
      </c>
      <c r="S22" s="19">
        <v>185180</v>
      </c>
      <c r="T22" s="19">
        <v>85104</v>
      </c>
      <c r="U22" s="19">
        <v>129732</v>
      </c>
      <c r="V22" s="19">
        <v>110508</v>
      </c>
      <c r="W22" s="19">
        <v>146091</v>
      </c>
      <c r="X22" s="19">
        <v>75283</v>
      </c>
      <c r="Y22" s="19">
        <v>126571</v>
      </c>
      <c r="Z22" s="19">
        <v>150428</v>
      </c>
      <c r="AA22" s="19">
        <v>115768</v>
      </c>
      <c r="AB22" s="19">
        <v>77554</v>
      </c>
      <c r="AC22" s="19">
        <f t="shared" si="1"/>
        <v>1483830</v>
      </c>
      <c r="AD22" s="19"/>
      <c r="AE22" s="17" t="s">
        <v>0</v>
      </c>
      <c r="AF22" s="16">
        <f aca="true" t="shared" si="6" ref="AF22:AR22">SUM(B22+Q32+AF20)</f>
        <v>453287807</v>
      </c>
      <c r="AG22" s="16">
        <f t="shared" si="6"/>
        <v>475315257</v>
      </c>
      <c r="AH22" s="16">
        <f t="shared" si="6"/>
        <v>576369657</v>
      </c>
      <c r="AI22" s="16">
        <f t="shared" si="6"/>
        <v>503112262</v>
      </c>
      <c r="AJ22" s="16">
        <f t="shared" si="6"/>
        <v>442629712</v>
      </c>
      <c r="AK22" s="16">
        <f t="shared" si="6"/>
        <v>460127520</v>
      </c>
      <c r="AL22" s="16">
        <f t="shared" si="6"/>
        <v>474011086</v>
      </c>
      <c r="AM22" s="16">
        <f t="shared" si="6"/>
        <v>567076222</v>
      </c>
      <c r="AN22" s="16">
        <f t="shared" si="6"/>
        <v>491468846</v>
      </c>
      <c r="AO22" s="16">
        <f t="shared" si="6"/>
        <v>585104401</v>
      </c>
      <c r="AP22" s="16">
        <f t="shared" si="6"/>
        <v>595390160</v>
      </c>
      <c r="AQ22" s="16">
        <f t="shared" si="6"/>
        <v>678823636</v>
      </c>
      <c r="AR22" s="16">
        <f t="shared" si="6"/>
        <v>6302716566</v>
      </c>
    </row>
    <row r="23" spans="1:44" ht="14.25" customHeight="1">
      <c r="A23" s="17" t="s">
        <v>0</v>
      </c>
      <c r="P23" s="17" t="s">
        <v>128</v>
      </c>
      <c r="Q23" s="19">
        <v>0</v>
      </c>
      <c r="R23" s="24" t="s">
        <v>139</v>
      </c>
      <c r="S23" s="19" t="s">
        <v>139</v>
      </c>
      <c r="T23" s="19" t="s">
        <v>139</v>
      </c>
      <c r="U23" s="19" t="s">
        <v>139</v>
      </c>
      <c r="V23" s="19">
        <v>0</v>
      </c>
      <c r="W23" s="19">
        <v>0</v>
      </c>
      <c r="X23" s="19">
        <v>0</v>
      </c>
      <c r="Y23" s="19">
        <v>0</v>
      </c>
      <c r="Z23" s="19">
        <v>0</v>
      </c>
      <c r="AA23" s="19">
        <v>0</v>
      </c>
      <c r="AB23" s="19">
        <v>0</v>
      </c>
      <c r="AC23" s="19">
        <f t="shared" si="1"/>
        <v>0</v>
      </c>
      <c r="AD23" s="19"/>
      <c r="AE23" s="17" t="s">
        <v>0</v>
      </c>
      <c r="AF23" s="22">
        <v>103.76</v>
      </c>
      <c r="AG23" s="22">
        <v>107.05</v>
      </c>
      <c r="AH23" s="22">
        <v>108.3</v>
      </c>
      <c r="AI23" s="22">
        <v>106.02</v>
      </c>
      <c r="AJ23" s="22">
        <v>107.38</v>
      </c>
      <c r="AK23" s="22">
        <v>107.19</v>
      </c>
      <c r="AL23" s="22"/>
      <c r="AM23" s="22">
        <v>108.7</v>
      </c>
      <c r="AN23" s="22">
        <v>122.09</v>
      </c>
      <c r="AO23" s="22">
        <v>123.09</v>
      </c>
      <c r="AP23" s="22">
        <v>108.14</v>
      </c>
      <c r="AQ23" s="22">
        <v>125.09</v>
      </c>
      <c r="AR23" s="22">
        <v>126.09</v>
      </c>
    </row>
    <row r="24" spans="1:44" ht="14.25" customHeight="1">
      <c r="A24" s="17" t="s">
        <v>0</v>
      </c>
      <c r="P24" s="17" t="s">
        <v>129</v>
      </c>
      <c r="Q24" s="19">
        <v>310341</v>
      </c>
      <c r="R24" s="24">
        <v>390628</v>
      </c>
      <c r="S24" s="19">
        <v>444880</v>
      </c>
      <c r="T24" s="19">
        <v>333308</v>
      </c>
      <c r="U24" s="19">
        <v>349481</v>
      </c>
      <c r="V24" s="19">
        <v>488227</v>
      </c>
      <c r="W24" s="19">
        <v>338192</v>
      </c>
      <c r="X24" s="19">
        <v>429950</v>
      </c>
      <c r="Y24" s="19">
        <v>314361</v>
      </c>
      <c r="Z24" s="19">
        <v>405714</v>
      </c>
      <c r="AA24" s="19">
        <v>382437</v>
      </c>
      <c r="AB24" s="19">
        <v>400846</v>
      </c>
      <c r="AC24" s="19">
        <f t="shared" si="1"/>
        <v>4588365</v>
      </c>
      <c r="AD24" s="19"/>
      <c r="AE24" s="17" t="s">
        <v>0</v>
      </c>
      <c r="AF24" s="16">
        <f aca="true" t="shared" si="7" ref="AF24:AM24">AF22/AF23*1000</f>
        <v>4368618031.996916</v>
      </c>
      <c r="AG24" s="16">
        <f t="shared" si="7"/>
        <v>4440123839.327417</v>
      </c>
      <c r="AH24" s="16">
        <f t="shared" si="7"/>
        <v>5321972825.484765</v>
      </c>
      <c r="AI24" s="16">
        <f t="shared" si="7"/>
        <v>4745446727.032636</v>
      </c>
      <c r="AJ24" s="16">
        <f t="shared" si="7"/>
        <v>4122087092.5684485</v>
      </c>
      <c r="AK24" s="16">
        <f t="shared" si="7"/>
        <v>4292634760.7052894</v>
      </c>
      <c r="AL24" s="4" t="s">
        <v>137</v>
      </c>
      <c r="AM24" s="16">
        <f t="shared" si="7"/>
        <v>5216892566.697332</v>
      </c>
      <c r="AN24" s="4" t="s">
        <v>137</v>
      </c>
      <c r="AO24" s="4" t="s">
        <v>137</v>
      </c>
      <c r="AP24" s="4" t="s">
        <v>137</v>
      </c>
      <c r="AQ24" s="4" t="s">
        <v>139</v>
      </c>
      <c r="AR24" s="4">
        <f>SUM(AG24:AQ24)</f>
        <v>28139157811.815887</v>
      </c>
    </row>
    <row r="25" spans="1:44" ht="14.25" customHeight="1">
      <c r="A25" s="17" t="s">
        <v>0</v>
      </c>
      <c r="P25" s="17" t="s">
        <v>130</v>
      </c>
      <c r="Q25" s="19">
        <v>38336</v>
      </c>
      <c r="R25" s="24">
        <v>26707</v>
      </c>
      <c r="S25" s="19">
        <v>52611</v>
      </c>
      <c r="T25" s="19">
        <v>56553</v>
      </c>
      <c r="U25" s="19">
        <v>69523</v>
      </c>
      <c r="V25" s="19">
        <v>59686</v>
      </c>
      <c r="W25" s="19">
        <v>40219</v>
      </c>
      <c r="X25" s="19">
        <v>52844</v>
      </c>
      <c r="Y25" s="19">
        <v>46905</v>
      </c>
      <c r="Z25" s="19">
        <v>50721</v>
      </c>
      <c r="AA25" s="19">
        <v>65315</v>
      </c>
      <c r="AB25" s="19">
        <v>57627</v>
      </c>
      <c r="AC25" s="19">
        <f t="shared" si="1"/>
        <v>617047</v>
      </c>
      <c r="AD25" s="19"/>
      <c r="AE25" s="17" t="s">
        <v>0</v>
      </c>
      <c r="AR25" s="4">
        <f>SUM(AG25:AQ25)</f>
        <v>0</v>
      </c>
    </row>
    <row r="26" spans="1:44" ht="14.25" customHeight="1">
      <c r="A26" s="17" t="s">
        <v>0</v>
      </c>
      <c r="P26" s="17" t="s">
        <v>131</v>
      </c>
      <c r="Q26" s="19">
        <v>233754</v>
      </c>
      <c r="R26" s="24">
        <v>16147</v>
      </c>
      <c r="S26" s="19">
        <v>28931</v>
      </c>
      <c r="T26" s="19">
        <v>114218</v>
      </c>
      <c r="U26" s="19" t="s">
        <v>139</v>
      </c>
      <c r="V26" s="19">
        <v>0</v>
      </c>
      <c r="W26" s="19">
        <v>0</v>
      </c>
      <c r="X26" s="19">
        <v>0</v>
      </c>
      <c r="Y26" s="19">
        <v>0</v>
      </c>
      <c r="Z26" s="19">
        <v>0</v>
      </c>
      <c r="AA26" s="19">
        <v>0</v>
      </c>
      <c r="AB26" s="19">
        <v>20112</v>
      </c>
      <c r="AC26" s="19">
        <f t="shared" si="1"/>
        <v>413162</v>
      </c>
      <c r="AD26" s="19"/>
      <c r="AE26" s="15" t="s">
        <v>0</v>
      </c>
      <c r="AJ26" s="22"/>
      <c r="AM26">
        <v>115.95</v>
      </c>
      <c r="AN26">
        <v>106.71</v>
      </c>
      <c r="AO26">
        <v>106.34</v>
      </c>
      <c r="AP26">
        <v>108.14</v>
      </c>
      <c r="AR26" s="4">
        <f>SUM(AG26:AQ26)</f>
        <v>437.14</v>
      </c>
    </row>
    <row r="27" spans="1:44" ht="14.25" customHeight="1">
      <c r="A27" s="17" t="s">
        <v>0</v>
      </c>
      <c r="P27" s="17" t="s">
        <v>132</v>
      </c>
      <c r="Q27" s="19">
        <v>23061322</v>
      </c>
      <c r="R27" s="24">
        <v>30411492</v>
      </c>
      <c r="S27" s="19">
        <v>31961231</v>
      </c>
      <c r="T27" s="19">
        <v>33228412</v>
      </c>
      <c r="U27" s="19">
        <v>36730473</v>
      </c>
      <c r="V27" s="19">
        <v>24913037</v>
      </c>
      <c r="W27" s="19">
        <v>29581990</v>
      </c>
      <c r="X27" s="19">
        <v>29714848</v>
      </c>
      <c r="Y27" s="19">
        <v>25235191</v>
      </c>
      <c r="Z27" s="19">
        <v>30771593</v>
      </c>
      <c r="AA27" s="19">
        <v>31372201</v>
      </c>
      <c r="AB27" s="19">
        <v>37832485</v>
      </c>
      <c r="AC27" s="19">
        <f t="shared" si="1"/>
        <v>364814275</v>
      </c>
      <c r="AD27" s="19"/>
      <c r="AE27" s="15" t="s">
        <v>0</v>
      </c>
      <c r="AI27" s="4"/>
      <c r="AJ27" s="4"/>
      <c r="AK27" s="4"/>
      <c r="AL27" s="4" t="e">
        <f aca="true" t="shared" si="8" ref="AL27:AR27">AL18/AL26*1000</f>
        <v>#DIV/0!</v>
      </c>
      <c r="AM27" s="4">
        <f t="shared" si="8"/>
        <v>4890696179.387668</v>
      </c>
      <c r="AN27" s="4">
        <f t="shared" si="8"/>
        <v>4605649386.186861</v>
      </c>
      <c r="AO27" s="4">
        <f t="shared" si="8"/>
        <v>5502204259.921008</v>
      </c>
      <c r="AP27" s="4">
        <f t="shared" si="8"/>
        <v>5505734788.237471</v>
      </c>
      <c r="AQ27" s="4"/>
      <c r="AR27" s="4">
        <f t="shared" si="8"/>
        <v>14418073308.322277</v>
      </c>
    </row>
    <row r="28" spans="1:31" ht="14.25" customHeight="1">
      <c r="A28" s="17" t="s">
        <v>0</v>
      </c>
      <c r="P28" s="17" t="s">
        <v>133</v>
      </c>
      <c r="Q28" s="19">
        <v>153031</v>
      </c>
      <c r="R28" s="24">
        <v>79178</v>
      </c>
      <c r="S28" s="19">
        <v>258261</v>
      </c>
      <c r="T28" s="19">
        <v>581462</v>
      </c>
      <c r="U28" s="19">
        <v>898499</v>
      </c>
      <c r="V28" s="19">
        <v>0</v>
      </c>
      <c r="W28" s="19">
        <v>45074</v>
      </c>
      <c r="X28" s="19">
        <v>316684</v>
      </c>
      <c r="Y28" s="19">
        <v>317042</v>
      </c>
      <c r="Z28" s="19">
        <v>290083</v>
      </c>
      <c r="AA28" s="19">
        <v>166836</v>
      </c>
      <c r="AB28" s="19">
        <v>216669</v>
      </c>
      <c r="AC28" s="19">
        <f t="shared" si="1"/>
        <v>3322819</v>
      </c>
      <c r="AD28" s="19"/>
      <c r="AE28" s="15" t="s">
        <v>0</v>
      </c>
    </row>
    <row r="29" spans="1:31" ht="14.25" customHeight="1">
      <c r="A29" s="17" t="s">
        <v>0</v>
      </c>
      <c r="P29" s="17" t="s">
        <v>134</v>
      </c>
      <c r="Q29" s="19">
        <v>9876149</v>
      </c>
      <c r="R29" s="24">
        <v>10055613</v>
      </c>
      <c r="S29" s="19">
        <v>16271054</v>
      </c>
      <c r="T29" s="19">
        <v>12721071</v>
      </c>
      <c r="U29" s="19">
        <v>11040158</v>
      </c>
      <c r="V29" s="19">
        <v>9780399</v>
      </c>
      <c r="W29" s="19">
        <v>13917341</v>
      </c>
      <c r="X29" s="19">
        <v>14492929</v>
      </c>
      <c r="Y29" s="19">
        <v>11700578</v>
      </c>
      <c r="Z29" s="19">
        <v>15709102</v>
      </c>
      <c r="AA29" s="19">
        <v>15833617</v>
      </c>
      <c r="AB29" s="19">
        <v>19109066</v>
      </c>
      <c r="AC29" s="19">
        <f t="shared" si="1"/>
        <v>160507077</v>
      </c>
      <c r="AD29" s="19"/>
      <c r="AE29" s="15" t="s">
        <v>0</v>
      </c>
    </row>
    <row r="30" spans="1:31" ht="14.25" customHeight="1">
      <c r="A30" s="17" t="s">
        <v>0</v>
      </c>
      <c r="P30" s="17" t="s">
        <v>135</v>
      </c>
      <c r="Q30" s="19">
        <v>10973</v>
      </c>
      <c r="R30" s="24">
        <v>2025</v>
      </c>
      <c r="S30" s="19">
        <v>7900</v>
      </c>
      <c r="T30" s="19">
        <v>4133</v>
      </c>
      <c r="U30" s="19">
        <v>8774</v>
      </c>
      <c r="V30" s="19">
        <v>4241</v>
      </c>
      <c r="W30" s="19">
        <v>4878</v>
      </c>
      <c r="X30" s="19">
        <v>2464</v>
      </c>
      <c r="Y30" s="19">
        <v>0</v>
      </c>
      <c r="Z30" s="19">
        <v>1879</v>
      </c>
      <c r="AA30" s="19">
        <v>7755</v>
      </c>
      <c r="AB30" s="19">
        <v>2022</v>
      </c>
      <c r="AC30" s="19">
        <f t="shared" si="1"/>
        <v>57044</v>
      </c>
      <c r="AD30" s="19"/>
      <c r="AE30" s="18" t="s">
        <v>136</v>
      </c>
    </row>
    <row r="31" spans="1:30" ht="14.25" customHeight="1">
      <c r="A31" s="17" t="s">
        <v>0</v>
      </c>
      <c r="Q31" s="19"/>
      <c r="R31" s="19"/>
      <c r="S31" s="19"/>
      <c r="T31" s="19"/>
      <c r="U31" s="19"/>
      <c r="V31" s="19"/>
      <c r="W31" s="19"/>
      <c r="X31" s="19"/>
      <c r="Y31" s="19"/>
      <c r="Z31" s="19"/>
      <c r="AA31" s="19"/>
      <c r="AB31" s="19"/>
      <c r="AC31" s="19" t="s">
        <v>137</v>
      </c>
      <c r="AD31" s="19"/>
    </row>
    <row r="32" spans="1:29" ht="14.25" customHeight="1">
      <c r="A32" s="17" t="s">
        <v>0</v>
      </c>
      <c r="Q32" s="20">
        <f aca="true" t="shared" si="9" ref="Q32:Y32">SUM(Q2:Q30)</f>
        <v>85817624</v>
      </c>
      <c r="R32" s="20">
        <f>SUM(R2:R30)</f>
        <v>92856146</v>
      </c>
      <c r="S32" s="20">
        <f t="shared" si="9"/>
        <v>102950816</v>
      </c>
      <c r="T32" s="20">
        <f t="shared" si="9"/>
        <v>95932608</v>
      </c>
      <c r="U32" s="20">
        <f t="shared" si="9"/>
        <v>107248018</v>
      </c>
      <c r="V32" s="20">
        <f t="shared" si="9"/>
        <v>92384756</v>
      </c>
      <c r="W32" s="20">
        <f t="shared" si="9"/>
        <v>102144796</v>
      </c>
      <c r="X32" s="20">
        <f t="shared" si="9"/>
        <v>114994538</v>
      </c>
      <c r="Y32" s="20">
        <f t="shared" si="9"/>
        <v>85739785</v>
      </c>
      <c r="Z32" s="20">
        <f>SUM(Z2:Z30)</f>
        <v>119670244</v>
      </c>
      <c r="AA32" s="20">
        <f>SUM(AA2:AA30)</f>
        <v>118858033</v>
      </c>
      <c r="AB32" s="20">
        <f>SUM(AB2:AB30)</f>
        <v>119419940</v>
      </c>
      <c r="AC32" s="19">
        <f t="shared" si="1"/>
        <v>1238017304</v>
      </c>
    </row>
    <row r="33" ht="14.25" customHeight="1">
      <c r="A33" s="17" t="s">
        <v>0</v>
      </c>
    </row>
    <row r="34" ht="14.25" customHeight="1">
      <c r="A34" s="17" t="s">
        <v>0</v>
      </c>
    </row>
    <row r="35" ht="14.25" customHeight="1">
      <c r="A35" s="17" t="s">
        <v>0</v>
      </c>
    </row>
    <row r="36" ht="14.25" customHeight="1">
      <c r="A36" s="17" t="s">
        <v>0</v>
      </c>
    </row>
    <row r="37" ht="14.25" customHeight="1">
      <c r="A37" s="17" t="s">
        <v>0</v>
      </c>
    </row>
    <row r="38" ht="14.25" customHeight="1">
      <c r="A38" s="17" t="s">
        <v>0</v>
      </c>
    </row>
    <row r="39" ht="14.25" customHeight="1">
      <c r="A39" s="17" t="s">
        <v>0</v>
      </c>
    </row>
    <row r="40" ht="14.25" customHeight="1">
      <c r="A40" s="17" t="s">
        <v>0</v>
      </c>
    </row>
    <row r="41" ht="14.25" customHeight="1">
      <c r="A41" s="17" t="s">
        <v>0</v>
      </c>
    </row>
    <row r="42" ht="14.25" customHeight="1">
      <c r="A42" s="17" t="s">
        <v>0</v>
      </c>
    </row>
    <row r="43" ht="14.25" customHeight="1">
      <c r="A43" s="17" t="s">
        <v>0</v>
      </c>
    </row>
    <row r="44" ht="14.25" customHeight="1">
      <c r="A44" s="17" t="s">
        <v>0</v>
      </c>
    </row>
    <row r="45" ht="14.25" customHeight="1">
      <c r="A45" s="17" t="s">
        <v>0</v>
      </c>
    </row>
    <row r="46" ht="14.25" customHeight="1">
      <c r="A46" s="17" t="s">
        <v>0</v>
      </c>
    </row>
    <row r="47" ht="14.25" customHeight="1">
      <c r="A47" s="17" t="s">
        <v>0</v>
      </c>
    </row>
    <row r="48" ht="14.25" customHeight="1">
      <c r="A48" s="17" t="s">
        <v>0</v>
      </c>
    </row>
    <row r="49" ht="14.25" customHeight="1">
      <c r="A49" s="17" t="s">
        <v>0</v>
      </c>
    </row>
    <row r="50" ht="14.25" customHeight="1">
      <c r="A50" s="17" t="s">
        <v>0</v>
      </c>
    </row>
    <row r="51" ht="14.25" customHeight="1">
      <c r="A51" s="17" t="s">
        <v>0</v>
      </c>
    </row>
    <row r="52" ht="14.25" customHeight="1">
      <c r="A52" s="17" t="s">
        <v>0</v>
      </c>
    </row>
    <row r="53" ht="14.25" customHeight="1">
      <c r="A53" s="17" t="s">
        <v>0</v>
      </c>
    </row>
    <row r="54" ht="14.25" customHeight="1">
      <c r="A54" s="17" t="s">
        <v>0</v>
      </c>
    </row>
    <row r="55" ht="14.25" customHeight="1">
      <c r="A55" s="17" t="s">
        <v>0</v>
      </c>
    </row>
    <row r="56" ht="14.25" customHeight="1">
      <c r="A56" s="17" t="s">
        <v>0</v>
      </c>
    </row>
    <row r="57" ht="14.25" customHeight="1">
      <c r="A57" s="17" t="s">
        <v>0</v>
      </c>
    </row>
    <row r="58" ht="14.25" customHeight="1">
      <c r="A58" s="17" t="s">
        <v>0</v>
      </c>
    </row>
    <row r="59" ht="14.25" customHeight="1">
      <c r="A59" s="17" t="s">
        <v>0</v>
      </c>
    </row>
    <row r="60" ht="14.25" customHeight="1">
      <c r="A60" s="17" t="s">
        <v>0</v>
      </c>
    </row>
    <row r="61" ht="14.25" customHeight="1">
      <c r="A61" s="17" t="s">
        <v>0</v>
      </c>
    </row>
    <row r="62" ht="14.25" customHeight="1">
      <c r="A62" s="17" t="s">
        <v>0</v>
      </c>
    </row>
    <row r="63" ht="14.25" customHeight="1">
      <c r="A63" s="17" t="s">
        <v>0</v>
      </c>
    </row>
    <row r="64" ht="14.25" customHeight="1">
      <c r="A64" s="17" t="s">
        <v>0</v>
      </c>
    </row>
    <row r="65" ht="14.25" customHeight="1">
      <c r="A65" s="17" t="s">
        <v>0</v>
      </c>
    </row>
    <row r="66" ht="14.25" customHeight="1">
      <c r="A66" s="17" t="s">
        <v>0</v>
      </c>
    </row>
    <row r="67" ht="14.25" customHeight="1">
      <c r="A67" s="17" t="s">
        <v>0</v>
      </c>
    </row>
    <row r="68" ht="14.25" customHeight="1">
      <c r="A68" s="17" t="s">
        <v>0</v>
      </c>
    </row>
    <row r="69" ht="14.25" customHeight="1">
      <c r="A69" s="17" t="s">
        <v>0</v>
      </c>
    </row>
    <row r="70" ht="14.25" customHeight="1">
      <c r="A70" s="17" t="s">
        <v>0</v>
      </c>
    </row>
  </sheetData>
  <sheetProtection/>
  <printOptions/>
  <pageMargins left="0.75" right="0.75" top="1" bottom="1" header="0.512" footer="0.512"/>
  <pageSetup horizontalDpi="600" verticalDpi="600" orientation="landscape" paperSize="9" scale="70"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 油 連 盟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 査 部</dc:creator>
  <cp:keywords/>
  <dc:description/>
  <cp:lastModifiedBy>調査・流通業務部　佐々木</cp:lastModifiedBy>
  <cp:lastPrinted>2023-01-11T09:44:23Z</cp:lastPrinted>
  <dcterms:created xsi:type="dcterms:W3CDTF">1997-03-26T08:07:30Z</dcterms:created>
  <dcterms:modified xsi:type="dcterms:W3CDTF">2023-01-11T09:44:32Z</dcterms:modified>
  <cp:category/>
  <cp:version/>
  <cp:contentType/>
  <cp:contentStatus/>
</cp:coreProperties>
</file>