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84" windowWidth="11664" windowHeight="7896" tabRatio="604" activeTab="0"/>
  </bookViews>
  <sheets>
    <sheet name="数量・ＨＳ" sheetId="1" r:id="rId1"/>
    <sheet name="単価" sheetId="2" r:id="rId2"/>
    <sheet name="換算レート算出方法" sheetId="3" r:id="rId3"/>
    <sheet name="Sheet12" sheetId="4" state="hidden" r:id="rId4"/>
  </sheets>
  <definedNames>
    <definedName name="_xlnm.Print_Area" localSheetId="3">'Sheet12'!$A$1:$AR$32</definedName>
    <definedName name="_xlnm.Print_Area" localSheetId="0">'数量・ＨＳ'!$A$1:$I$174</definedName>
    <definedName name="_xlnm.Print_Area" localSheetId="1">'単価'!$A$1:$I$276</definedName>
    <definedName name="Z_B46D2300_37D5_11D4_890B_0000398A610F_.wvu.Cols" localSheetId="3" hidden="1">'Sheet12'!$B:$D,'Sheet12'!$F:$M,'Sheet12'!$Q:$S,'Sheet12'!$U:$AB,'Sheet12'!$AF:$AG,'Sheet12'!$AJ:$AQ</definedName>
    <definedName name="Z_B46D2300_37D5_11D4_890B_0000398A610F_.wvu.FilterData" localSheetId="3" hidden="1">'Sheet12'!$A$1:$N$70</definedName>
    <definedName name="Z_B46D2300_37D5_11D4_890B_0000398A610F_.wvu.PrintArea" localSheetId="3" hidden="1">'Sheet12'!$A$1:$AR$32</definedName>
    <definedName name="Z_B46D2300_37D5_11D4_890B_0000398A610F_.wvu.Rows" localSheetId="0" hidden="1">'数量・ＨＳ'!#REF!,'数量・ＨＳ'!#REF!,'数量・ＨＳ'!#REF!,'数量・ＨＳ'!#REF!,'数量・ＨＳ'!#REF!</definedName>
    <definedName name="Z_B46D2300_37D5_11D4_890B_0000398A610F_.wvu.Rows" localSheetId="1" hidden="1">'単価'!#REF!,'単価'!#REF!,'単価'!#REF!,'単価'!#REF!,'単価'!#REF!,'単価'!#REF!,'単価'!#REF!,'単価'!#REF!,'単価'!#REF!</definedName>
  </definedNames>
  <calcPr fullCalcOnLoad="1"/>
</workbook>
</file>

<file path=xl/sharedStrings.xml><?xml version="1.0" encoding="utf-8"?>
<sst xmlns="http://schemas.openxmlformats.org/spreadsheetml/2006/main" count="742" uniqueCount="313">
  <si>
    <t xml:space="preserve"> </t>
  </si>
  <si>
    <t>【参考】</t>
  </si>
  <si>
    <t xml:space="preserve">                石               油               製               品</t>
  </si>
  <si>
    <t>原油 ・粗油</t>
  </si>
  <si>
    <t>ガ ソ リ ン</t>
  </si>
  <si>
    <t>ナ  フ  サ</t>
  </si>
  <si>
    <t>灯      油</t>
  </si>
  <si>
    <t>軽      油</t>
  </si>
  <si>
    <t>Ａ  重  油</t>
  </si>
  <si>
    <t>(自動車用)</t>
  </si>
  <si>
    <t>(石化用)</t>
  </si>
  <si>
    <t>(農林漁業用)</t>
  </si>
  <si>
    <t>(低硫黄)</t>
  </si>
  <si>
    <t>千ｋｌ</t>
  </si>
  <si>
    <t xml:space="preserve"> 年 月</t>
  </si>
  <si>
    <t xml:space="preserve">     原油・粗油</t>
  </si>
  <si>
    <t xml:space="preserve">     ガ ソ リ ン</t>
  </si>
  <si>
    <t xml:space="preserve">     ナ  フ  サ</t>
  </si>
  <si>
    <t xml:space="preserve">     灯      油</t>
  </si>
  <si>
    <t xml:space="preserve">     軽      油</t>
  </si>
  <si>
    <t xml:space="preserve">         単 位 </t>
  </si>
  <si>
    <t>円／ｋｌ</t>
  </si>
  <si>
    <t>-</t>
  </si>
  <si>
    <t>換算レート</t>
  </si>
  <si>
    <t xml:space="preserve">   税関長公示レートを各旬間に属する日数で加重平均。</t>
  </si>
  <si>
    <t>〈税関長公示レート〉（該当日分）</t>
  </si>
  <si>
    <t xml:space="preserve">           中旬（4/11～4/20）のドル換算レート</t>
  </si>
  <si>
    <t xml:space="preserve">           下旬（4/21～4/30）のドル換算レート</t>
  </si>
  <si>
    <t xml:space="preserve">        上中旬分 ⑩2,404,255</t>
  </si>
  <si>
    <t>３月</t>
  </si>
  <si>
    <t>４月</t>
  </si>
  <si>
    <t>５月</t>
  </si>
  <si>
    <t>６月</t>
  </si>
  <si>
    <t>７月</t>
  </si>
  <si>
    <t>８月</t>
  </si>
  <si>
    <t>９月</t>
  </si>
  <si>
    <t>１０月</t>
  </si>
  <si>
    <t>270810000</t>
  </si>
  <si>
    <t>271000163</t>
  </si>
  <si>
    <t>271119020</t>
  </si>
  <si>
    <t>270820000</t>
  </si>
  <si>
    <t>271000164</t>
  </si>
  <si>
    <t>271129000</t>
  </si>
  <si>
    <t>270900010</t>
  </si>
  <si>
    <t>271000165</t>
  </si>
  <si>
    <t>271210000</t>
  </si>
  <si>
    <t>270900090</t>
  </si>
  <si>
    <t>271000166</t>
  </si>
  <si>
    <t>271220000</t>
  </si>
  <si>
    <t>271000111</t>
  </si>
  <si>
    <t>271000167</t>
  </si>
  <si>
    <t>271290000</t>
  </si>
  <si>
    <t>271000119</t>
  </si>
  <si>
    <t>271000169</t>
  </si>
  <si>
    <t>271311000</t>
  </si>
  <si>
    <t>271000120</t>
  </si>
  <si>
    <t>271000171</t>
  </si>
  <si>
    <t>271312000</t>
  </si>
  <si>
    <t>271000131</t>
  </si>
  <si>
    <t>271000172</t>
  </si>
  <si>
    <t>271320000</t>
  </si>
  <si>
    <t>271000132</t>
  </si>
  <si>
    <t>271000173</t>
  </si>
  <si>
    <t>271390100</t>
  </si>
  <si>
    <t>271000136</t>
  </si>
  <si>
    <t>271000174</t>
  </si>
  <si>
    <t>271390200</t>
  </si>
  <si>
    <t>271000137</t>
  </si>
  <si>
    <t>271000175</t>
  </si>
  <si>
    <t>271490000</t>
  </si>
  <si>
    <t>271000139</t>
  </si>
  <si>
    <t>271000179</t>
  </si>
  <si>
    <t>340311000</t>
  </si>
  <si>
    <t>271000141</t>
  </si>
  <si>
    <t>271000181</t>
  </si>
  <si>
    <t>340319020</t>
  </si>
  <si>
    <t>271000142</t>
  </si>
  <si>
    <t>271000188</t>
  </si>
  <si>
    <t>340319091</t>
  </si>
  <si>
    <t>271000143</t>
  </si>
  <si>
    <t>271000193</t>
  </si>
  <si>
    <t>340319099</t>
  </si>
  <si>
    <t>271000149</t>
  </si>
  <si>
    <t>271000194</t>
  </si>
  <si>
    <t>271000150</t>
  </si>
  <si>
    <t>271000195</t>
  </si>
  <si>
    <t>271000196</t>
  </si>
  <si>
    <t>271000162</t>
  </si>
  <si>
    <t>271000199</t>
  </si>
  <si>
    <t>271000210</t>
  </si>
  <si>
    <t>271000291</t>
  </si>
  <si>
    <t>271000292</t>
  </si>
  <si>
    <t>271000293</t>
  </si>
  <si>
    <t>271000299</t>
  </si>
  <si>
    <t>271112010</t>
  </si>
  <si>
    <t>271112020</t>
  </si>
  <si>
    <t>271113010</t>
  </si>
  <si>
    <t>271113020</t>
  </si>
  <si>
    <t>271119010</t>
  </si>
  <si>
    <t>以上７８件</t>
  </si>
  <si>
    <t xml:space="preserve"> </t>
  </si>
  <si>
    <t>１１月</t>
  </si>
  <si>
    <t xml:space="preserve"> </t>
  </si>
  <si>
    <t>２月</t>
  </si>
  <si>
    <t>１月</t>
  </si>
  <si>
    <t>１２月</t>
  </si>
  <si>
    <t>計</t>
  </si>
  <si>
    <t xml:space="preserve"> </t>
  </si>
  <si>
    <r>
      <t>2</t>
    </r>
    <r>
      <rPr>
        <sz val="11"/>
        <rFont val="ＭＳ Ｐゴシック"/>
        <family val="3"/>
      </rPr>
      <t>71000161</t>
    </r>
  </si>
  <si>
    <t>Ｃ  重  油</t>
  </si>
  <si>
    <t>2710.19-144,149</t>
  </si>
  <si>
    <t>2710.19-151,159</t>
  </si>
  <si>
    <t>-</t>
  </si>
  <si>
    <t>原油 ・粗油</t>
  </si>
  <si>
    <t>2710.20-137</t>
  </si>
  <si>
    <t>2710.12-137</t>
  </si>
  <si>
    <t>2710.12-181</t>
  </si>
  <si>
    <t>2710.20-181</t>
  </si>
  <si>
    <t>2710.12-144,149</t>
  </si>
  <si>
    <t>2710.20-144,149</t>
  </si>
  <si>
    <t>2710.12-151,159</t>
  </si>
  <si>
    <t>2710.19-163,164</t>
  </si>
  <si>
    <t>2710.19-173,174</t>
  </si>
  <si>
    <t>2710.20-163,164</t>
  </si>
  <si>
    <t>2710.20-173,174</t>
  </si>
  <si>
    <t>2710.20-151,159</t>
  </si>
  <si>
    <t>灯   油   政令で定める石油化学製品の製造に使用するもの</t>
  </si>
  <si>
    <t>軽   油   政令で定める石油化学製品の製造に使用するもの</t>
  </si>
  <si>
    <t>単 位　</t>
  </si>
  <si>
    <t>　年 月</t>
  </si>
  <si>
    <t xml:space="preserve">出所：｢財務省貿易統計｣ </t>
  </si>
  <si>
    <t xml:space="preserve">       品　　目</t>
  </si>
  <si>
    <t>2709.00-100</t>
  </si>
  <si>
    <t>2710.19-162, 164, 166, 169, 172, 174, 179、  2710.20-162, 164, 166, 169, 172, 174, 179</t>
  </si>
  <si>
    <t>2710.12, 2710.20-137</t>
  </si>
  <si>
    <t>揮発油   自動車の燃料用のもの</t>
  </si>
  <si>
    <t>2710.12, 2710,20-181</t>
  </si>
  <si>
    <t>揮発油   政令で定める石油化学製品の製造に使用するもの</t>
  </si>
  <si>
    <t>2710.12, 2710.20-139</t>
  </si>
  <si>
    <t>揮発油   その他のもの</t>
  </si>
  <si>
    <t>-142</t>
  </si>
  <si>
    <t>灯   油   ノルマルパラフィン</t>
  </si>
  <si>
    <t>-143</t>
  </si>
  <si>
    <t>灯   油   ジェットエンジンの燃料用のもの</t>
  </si>
  <si>
    <t>-144</t>
  </si>
  <si>
    <t>-149</t>
  </si>
  <si>
    <t>灯   油   その他のもの</t>
  </si>
  <si>
    <t>2710.12, 2710.19, 2710.20</t>
  </si>
  <si>
    <t>-151</t>
  </si>
  <si>
    <t>-159</t>
  </si>
  <si>
    <t>製油の原料として使用するもの</t>
  </si>
  <si>
    <t>-163</t>
  </si>
  <si>
    <t>-165</t>
  </si>
  <si>
    <t>硫黄の含有量が全重量の0.3％以下のもの</t>
  </si>
  <si>
    <t>-167</t>
  </si>
  <si>
    <t>その他のもの</t>
  </si>
  <si>
    <t>-164</t>
  </si>
  <si>
    <t xml:space="preserve">     Ｃ  重  油</t>
  </si>
  <si>
    <t>-173</t>
  </si>
  <si>
    <t>-175</t>
  </si>
  <si>
    <t>-174</t>
  </si>
  <si>
    <t>出所：｢財務省貿易統計｣</t>
  </si>
  <si>
    <t>　（なお、31日まである月の場合、31日は下旬に含まれる。）</t>
  </si>
  <si>
    <t>-</t>
  </si>
  <si>
    <t>＄／B</t>
  </si>
  <si>
    <t>円／＄</t>
  </si>
  <si>
    <t>いずれも粗油　(粗油には製油用とブレンド用があり、「原油･粗油」についてはそれぞれの粗油を計上)</t>
  </si>
  <si>
    <r>
      <t xml:space="preserve">              </t>
    </r>
    <r>
      <rPr>
        <u val="single"/>
        <sz val="9"/>
        <rFont val="ＭＳ Ｐゴシック"/>
        <family val="3"/>
      </rPr>
      <t>（②106.39×3）＋（③107.33×7）</t>
    </r>
  </si>
  <si>
    <r>
      <t xml:space="preserve">              </t>
    </r>
    <r>
      <rPr>
        <u val="single"/>
        <sz val="9"/>
        <rFont val="ＭＳ Ｐゴシック"/>
        <family val="3"/>
      </rPr>
      <t>（④108.19×7）＋（⑤108.08×3）</t>
    </r>
  </si>
  <si>
    <t xml:space="preserve">      また、上中旬分・月分の総輸入金額が公表される段階で、上旬及び</t>
  </si>
  <si>
    <t xml:space="preserve">      4月上旬（4/ 1～4/10）のドル換算レート</t>
  </si>
  <si>
    <t xml:space="preserve"> 1.  4月分の旬間ドル換算レート（円／＄）</t>
  </si>
  <si>
    <t xml:space="preserve"> 2.  4月分の月間輸入ドル換算レート（円／＄）</t>
  </si>
  <si>
    <t xml:space="preserve">      4月上旬分</t>
  </si>
  <si>
    <t xml:space="preserve">   (2) 4月分の月間輸入ドル換算レート（円／＄）</t>
  </si>
  <si>
    <t xml:space="preserve">      上中旬分の総輸入金額に訂正等があった場合、各々修正後の数値</t>
  </si>
  <si>
    <t xml:space="preserve">   ３.　③注３に同じ。</t>
  </si>
  <si>
    <t>③注３参照</t>
  </si>
  <si>
    <t xml:space="preserve">   ２.　年・年度・年度上期・年度下期は、該当する各月分を積み上げたもの。</t>
  </si>
  <si>
    <t xml:space="preserve">   ２.　年・年度・年度上期 ・年度下期は、該当する各月分の輸入数量、円建て輸入金額を積み上げたものから算出。</t>
  </si>
  <si>
    <t xml:space="preserve">   ３.　②注３、③注３に同じ。</t>
  </si>
  <si>
    <t xml:space="preserve">        各旬間の円建て総輸入金額（百万円）の月合計額を、該当</t>
  </si>
  <si>
    <t xml:space="preserve">   旬間総輸入金額（百万円）（4月）</t>
  </si>
  <si>
    <t>3.  4月分の原油 ・粗油、石油製品毎のドル建て輸入金額（千$）</t>
  </si>
  <si>
    <r>
      <t xml:space="preserve">    </t>
    </r>
    <r>
      <rPr>
        <u val="single"/>
        <sz val="9"/>
        <rFont val="ＭＳ Ｐゴシック"/>
        <family val="3"/>
      </rPr>
      <t>・CIF単価（＄／B）</t>
    </r>
  </si>
  <si>
    <t>4月分のLPGドル建てCIF単価（＄／ｔ）</t>
  </si>
  <si>
    <t>4月分の原油 ・粗油ドル建てCIF単価（＄／B）</t>
  </si>
  <si>
    <t>注３参照</t>
  </si>
  <si>
    <t>統 計 番 号</t>
  </si>
  <si>
    <t>石　　　　　　　　油　　　　　　　　製　　　　　　　　品</t>
  </si>
  <si>
    <t>石　　　　　　　　　油　　　　　　　　　製　　　　　　　　　品</t>
  </si>
  <si>
    <t>参　考</t>
  </si>
  <si>
    <t xml:space="preserve">  貿易統計のドル換算レート、ドル建ての輸入金額 ・CIF単価の算出方法について</t>
  </si>
  <si>
    <t xml:space="preserve">     以下、1996年4月分の輸入の実績を例に算出方法を示す。</t>
  </si>
  <si>
    <t xml:space="preserve">     (1)  ドル建て旬間総輸入金額（千＄）の算出</t>
  </si>
  <si>
    <t xml:space="preserve">     する旬間のドル建て総輸入金額（千＄）の月合計で除して算出。</t>
  </si>
  <si>
    <t>4月分の原油 ・粗油ドル建て輸入金額（＄）</t>
  </si>
  <si>
    <t xml:space="preserve">    　輸入数量（ｋｌ）</t>
  </si>
  <si>
    <t xml:space="preserve">    　輸入金額（千円）</t>
  </si>
  <si>
    <t>　 〔例 ：4月分  ＬＰＧ〕</t>
  </si>
  <si>
    <t xml:space="preserve">    　輸入数量（ｔ）</t>
  </si>
  <si>
    <t xml:space="preserve">   ２.　年・年度・年度上期 ・年度下期は、該当する各月分の輸入数量、ドル建て輸入金額を積み上げたものから算出。</t>
  </si>
  <si>
    <t xml:space="preserve">   ３.　上記各油種は、「国際統一商品分類」(HS)に基づく関税率表による統計番号によって区分したもので、統計番号は以下のとおり。</t>
  </si>
  <si>
    <t>温度15度における比重が0.83以上で引火点が温度130度以下のもののうち農林漁業用に使用するもの</t>
  </si>
  <si>
    <t>統計番号(HSコード)　　　　　</t>
  </si>
  <si>
    <t>粗油(ブレンド用)</t>
  </si>
  <si>
    <t>品　　　目</t>
  </si>
  <si>
    <r>
      <t xml:space="preserve">＝ </t>
    </r>
    <r>
      <rPr>
        <b/>
        <sz val="9"/>
        <rFont val="ＭＳ Ｐゴシック"/>
        <family val="3"/>
      </rPr>
      <t>⑥106.38</t>
    </r>
  </si>
  <si>
    <r>
      <t xml:space="preserve">＝ </t>
    </r>
    <r>
      <rPr>
        <b/>
        <sz val="9"/>
        <rFont val="ＭＳ Ｐゴシック"/>
        <family val="3"/>
      </rPr>
      <t>⑦107.05</t>
    </r>
  </si>
  <si>
    <r>
      <t xml:space="preserve">＝ </t>
    </r>
    <r>
      <rPr>
        <b/>
        <sz val="9"/>
        <rFont val="ＭＳ Ｐゴシック"/>
        <family val="3"/>
      </rPr>
      <t>⑧108.16</t>
    </r>
  </si>
  <si>
    <r>
      <t xml:space="preserve">          （⑨1,367,081÷⑥106.38）×1000 ＝ </t>
    </r>
    <r>
      <rPr>
        <b/>
        <sz val="9"/>
        <rFont val="ＭＳ Ｐゴシック"/>
        <family val="3"/>
      </rPr>
      <t>⑫12,850,921</t>
    </r>
  </si>
  <si>
    <r>
      <t xml:space="preserve">          （⑬1,037,174÷⑦107.05）×1000 ＝ </t>
    </r>
    <r>
      <rPr>
        <b/>
        <sz val="9"/>
        <rFont val="ＭＳ Ｐゴシック"/>
        <family val="3"/>
      </rPr>
      <t>⑭9,688,688</t>
    </r>
  </si>
  <si>
    <r>
      <t xml:space="preserve">     ⑲293,488,763÷⑰107.08×1000 ＝ </t>
    </r>
    <r>
      <rPr>
        <b/>
        <sz val="9"/>
        <rFont val="ＭＳ Ｐゴシック"/>
        <family val="3"/>
      </rPr>
      <t>⑳2,740,836,412</t>
    </r>
  </si>
  <si>
    <r>
      <t xml:space="preserve">     ⑳2,740,836,412÷⑱22,562,621÷6.29 ＝</t>
    </r>
    <r>
      <rPr>
        <b/>
        <sz val="9"/>
        <rFont val="ＭＳ Ｐゴシック"/>
        <family val="3"/>
      </rPr>
      <t>19.31</t>
    </r>
  </si>
  <si>
    <t>⑲293,488,763</t>
  </si>
  <si>
    <t>⑱ 22,562,621</t>
  </si>
  <si>
    <t>㉑ 1,271,652</t>
  </si>
  <si>
    <t>㉒31,918,919</t>
  </si>
  <si>
    <t xml:space="preserve">           中旬分 ⑩－⑨ ＝ ⑬1,037,174</t>
  </si>
  <si>
    <t xml:space="preserve">           下旬分 ⑪－⑩＝⑮919,561</t>
  </si>
  <si>
    <r>
      <t xml:space="preserve">          （⑮919,561÷⑧108.16）×1000 ＝ </t>
    </r>
    <r>
      <rPr>
        <b/>
        <sz val="9"/>
        <rFont val="ＭＳ Ｐゴシック"/>
        <family val="3"/>
      </rPr>
      <t>⑯8,501,858</t>
    </r>
  </si>
  <si>
    <t xml:space="preserve">    4/ 1～  6  ①106.37円／＄</t>
  </si>
  <si>
    <t xml:space="preserve">    4/ 7～13  ②106.39円／＄</t>
  </si>
  <si>
    <t xml:space="preserve">    4/14～20  ③107.33円／＄</t>
  </si>
  <si>
    <t xml:space="preserve">      総輸入金額(百万円単位)を使用するため、同年3月以前に財務省が</t>
  </si>
  <si>
    <t xml:space="preserve">      発表していたドル建て総輸入金額と若干の差異が生じることがある。</t>
  </si>
  <si>
    <t xml:space="preserve">   3. 原油・粗油、主要石油製品等の輸入数量・CIF単価は、月次で発表</t>
  </si>
  <si>
    <t xml:space="preserve">      される輸入数量（ｋｌ、ｔ）、輸入金額 （千円）により算出。</t>
  </si>
  <si>
    <t xml:space="preserve">  換算レート及びドル建て表示の輸入金額の発表がなくなった。</t>
  </si>
  <si>
    <t>　1996年4月から、財務省貿易統計が円建て表示のみの発表となり、ドル</t>
  </si>
  <si>
    <t>　ドル建て表示の輸入金額及びCIF単価を、参考値として算出した。</t>
  </si>
  <si>
    <t>　参考に、財務省が行っていた方法に可能な限り従い、ドル換算レート、</t>
  </si>
  <si>
    <t xml:space="preserve">      の総輸入金額を使用していた。同年4月以降は、新聞発表(速報)の</t>
  </si>
  <si>
    <t>注1. 1996年3月以前、財務省はドル換算レートを算出する際、千円単位</t>
  </si>
  <si>
    <t xml:space="preserve">   2. 年・年度・年度上期・年度下期の輸入数量と輸入金額は該当する</t>
  </si>
  <si>
    <t xml:space="preserve">        各旬間の円建て総輸入金額に、該当する旬間ドル換算レートを</t>
  </si>
  <si>
    <t xml:space="preserve">     適用し算出。</t>
  </si>
  <si>
    <r>
      <t xml:space="preserve">×1000 ＝ </t>
    </r>
    <r>
      <rPr>
        <b/>
        <sz val="9"/>
        <rFont val="ＭＳ Ｐゴシック"/>
        <family val="3"/>
      </rPr>
      <t>⑰107.08</t>
    </r>
  </si>
  <si>
    <t xml:space="preserve">     ⑫12,850,921＋⑭9,688,688＋⑯8,501,858</t>
  </si>
  <si>
    <r>
      <t xml:space="preserve">              </t>
    </r>
    <r>
      <rPr>
        <u val="single"/>
        <sz val="9"/>
        <rFont val="ＭＳ Ｐゴシック"/>
        <family val="3"/>
      </rPr>
      <t>（①106.37×6）＋（②106.39×4）</t>
    </r>
  </si>
  <si>
    <t>4月分のLPGドル建て輸入金額（＄）</t>
  </si>
  <si>
    <r>
      <t xml:space="preserve">      ㉒31,918,919÷⑰107.08 × 1000 ＝ ㉓</t>
    </r>
    <r>
      <rPr>
        <b/>
        <sz val="9"/>
        <rFont val="ＭＳ Ｐゴシック"/>
        <family val="3"/>
      </rPr>
      <t>298,084,787</t>
    </r>
  </si>
  <si>
    <r>
      <t xml:space="preserve">      （㉓298,084,787÷㉑1,271,652) ＝</t>
    </r>
    <r>
      <rPr>
        <b/>
        <sz val="9"/>
        <rFont val="ＭＳ Ｐゴシック"/>
        <family val="3"/>
      </rPr>
      <t xml:space="preserve"> 234.41</t>
    </r>
  </si>
  <si>
    <t xml:space="preserve">  日本関税協会ホームページ掲載の「貿易統計のドル表示について」を</t>
  </si>
  <si>
    <t xml:space="preserve">      積み上げた輸入数量と輸入金額から算出。</t>
  </si>
  <si>
    <t xml:space="preserve">      月分を積み上げたもので、CIF単価と換算レート（原油 ・粗油）は</t>
  </si>
  <si>
    <t>　 〔例 ：4月分  原油 ・粗油〕</t>
  </si>
  <si>
    <r>
      <t xml:space="preserve">   </t>
    </r>
    <r>
      <rPr>
        <u val="single"/>
        <sz val="9"/>
        <rFont val="ＭＳ Ｐゴシック"/>
        <family val="3"/>
      </rPr>
      <t xml:space="preserve">   ⑨1,367,081＋⑬1,037,174＋⑮919,561）  </t>
    </r>
  </si>
  <si>
    <t xml:space="preserve">      異なることがあり、月間のドル換算レートに若干の差異が生じること</t>
  </si>
  <si>
    <t xml:space="preserve">      で公表されるため、参考値として算出するドル建ての総輸入金額と</t>
  </si>
  <si>
    <t xml:space="preserve">      もある。</t>
  </si>
  <si>
    <t>　   4/21～27  ④108.19円／＄</t>
  </si>
  <si>
    <t>　   4/28～30  ⑤108.08円／＄</t>
  </si>
  <si>
    <t xml:space="preserve">          上旬分  ⑨1,367,081          月分  ⑪3,323,816</t>
  </si>
  <si>
    <t>-</t>
  </si>
  <si>
    <t xml:space="preserve">     Ａ  重  油</t>
  </si>
  <si>
    <t>-</t>
  </si>
  <si>
    <t>-</t>
  </si>
  <si>
    <t>-</t>
  </si>
  <si>
    <t>-</t>
  </si>
  <si>
    <t>-</t>
  </si>
  <si>
    <t>-</t>
  </si>
  <si>
    <t>-</t>
  </si>
  <si>
    <t>-</t>
  </si>
  <si>
    <t>-</t>
  </si>
  <si>
    <t>-</t>
  </si>
  <si>
    <t>-</t>
  </si>
  <si>
    <t>-</t>
  </si>
  <si>
    <t>-</t>
  </si>
  <si>
    <t>①原油・粗油、主要石油製品輸入数量</t>
  </si>
  <si>
    <t>② 原油・粗油、主要石油製品ＣＩＦ単価（円建て）　</t>
  </si>
  <si>
    <t>③ 原油・粗油、主要石油製品ＣＩＦ単価（ドル建て）　</t>
  </si>
  <si>
    <t>　　　　2020年分より確定値の公表時期が変更となり、確々報値が発表されることとなりました。</t>
  </si>
  <si>
    <t>(2012年1月改訂)</t>
  </si>
  <si>
    <t>石油及び歴青油(原油)　エチレン、プロピレン、ブチレン、ブタジエン、ベンゼン、トルエン、キシレン又は石油</t>
  </si>
  <si>
    <t xml:space="preserve">          樹脂を製造するため、オレフィン製造設備の分解炉で熱分解用に使用するもの</t>
  </si>
  <si>
    <t xml:space="preserve">           -900</t>
  </si>
  <si>
    <t>石油及び歴青油(原油)　その他のもの</t>
  </si>
  <si>
    <t>軽   油   その他のもの</t>
  </si>
  <si>
    <t>2710.19, 2710.20</t>
  </si>
  <si>
    <t>重   油   〔温度15度における比重が0.9037以下のもの〕</t>
  </si>
  <si>
    <t>-161</t>
  </si>
  <si>
    <t>重   油   〔温度15度における比重が0.9037を超えるもの〕</t>
  </si>
  <si>
    <t>-171</t>
  </si>
  <si>
    <t>03.原油・石油製品輸入金額</t>
  </si>
  <si>
    <t>注１.　最新1ヵ月は速報値。2024年1月は確報値。2023年1月～2023年12月は確々報値。2022年以前は確定値(年間補正反映済み)。</t>
  </si>
  <si>
    <t>2017年</t>
  </si>
  <si>
    <t>2018年</t>
  </si>
  <si>
    <t>2019年</t>
  </si>
  <si>
    <t>2020年</t>
  </si>
  <si>
    <t>2021年</t>
  </si>
  <si>
    <t>2022年</t>
  </si>
  <si>
    <t>2023年</t>
  </si>
  <si>
    <t>2017年度</t>
  </si>
  <si>
    <t>2018年度</t>
  </si>
  <si>
    <t>2019年度</t>
  </si>
  <si>
    <t>2020年度</t>
  </si>
  <si>
    <t>2021年度</t>
  </si>
  <si>
    <t>2022年度</t>
  </si>
  <si>
    <t>2017年度上期</t>
  </si>
  <si>
    <t>2017年度下期</t>
  </si>
  <si>
    <t>2018年度上期</t>
  </si>
  <si>
    <t>2018年度下期</t>
  </si>
  <si>
    <t>2019年度上期</t>
  </si>
  <si>
    <t>2019年度下期</t>
  </si>
  <si>
    <t>2020年度上期</t>
  </si>
  <si>
    <t>2020年度下期</t>
  </si>
  <si>
    <t>2021年度上期</t>
  </si>
  <si>
    <t>2021年度下期</t>
  </si>
  <si>
    <t>2022年度上期</t>
  </si>
  <si>
    <t>2022年度下期</t>
  </si>
  <si>
    <t>2023年度上期</t>
  </si>
  <si>
    <t>注１.　最新1ヵ月は速報値。2024年1月は確報値。2023年1月～2023年12月は確々報値。2022年以前は確定値(年間補正反映済み)。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</si>
</sst>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0"/>
    <numFmt numFmtId="180" formatCode="0.0000E+00"/>
    <numFmt numFmtId="181" formatCode="0.0000;[Red]0.0000"/>
    <numFmt numFmtId="182" formatCode="&quot;¥&quot;#,##0;[Red]&quot;¥&quot;#,##0"/>
    <numFmt numFmtId="183" formatCode="[&lt;=999]000;000\-00"/>
    <numFmt numFmtId="184" formatCode="0_ "/>
    <numFmt numFmtId="185" formatCode="&quot;Yes&quot;;&quot;Yes&quot;;&quot;No&quot;"/>
    <numFmt numFmtId="186" formatCode="&quot;True&quot;;&quot;True&quot;;&quot;False&quot;"/>
    <numFmt numFmtId="187" formatCode="&quot;On&quot;;&quot;On&quot;;&quot;Off&quot;"/>
    <numFmt numFmtId="188" formatCode="#,##0;[Red]#,##0"/>
    <numFmt numFmtId="189" formatCode="#,##0.0"/>
    <numFmt numFmtId="190" formatCode="mmm\-yyyy"/>
    <numFmt numFmtId="191" formatCode="[$€-2]\ #,##0.00_);[Red]\([$€-2]\ #,##0.00\)"/>
    <numFmt numFmtId="192" formatCode="#,##0.000;[Red]\-#,##0.00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sz val="9.5"/>
      <name val="ＭＳ Ｐゴシック"/>
      <family val="3"/>
    </font>
    <font>
      <u val="single"/>
      <sz val="9"/>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style="thin"/>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style="medium"/>
      <right style="thin"/>
      <top>
        <color indexed="63"/>
      </top>
      <bottom style="medium"/>
    </border>
    <border>
      <left style="medium"/>
      <right>
        <color indexed="63"/>
      </right>
      <top>
        <color indexed="63"/>
      </top>
      <bottom style="thin"/>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pplyNumberFormat="0" applyFill="0" applyBorder="0" applyAlignment="0" applyProtection="0"/>
    <xf numFmtId="0" fontId="49" fillId="32" borderId="0" applyNumberFormat="0" applyBorder="0" applyAlignment="0" applyProtection="0"/>
  </cellStyleXfs>
  <cellXfs count="16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3" fontId="0" fillId="0" borderId="0" xfId="0" applyNumberFormat="1" applyAlignment="1">
      <alignment/>
    </xf>
    <xf numFmtId="0" fontId="4" fillId="0" borderId="11" xfId="0" applyFont="1" applyBorder="1" applyAlignment="1">
      <alignment/>
    </xf>
    <xf numFmtId="0" fontId="4" fillId="0" borderId="0" xfId="0" applyFont="1" applyAlignment="1">
      <alignment horizontal="center"/>
    </xf>
    <xf numFmtId="0" fontId="4" fillId="0" borderId="12" xfId="0" applyFont="1" applyBorder="1" applyAlignment="1">
      <alignment/>
    </xf>
    <xf numFmtId="0" fontId="6" fillId="0" borderId="13" xfId="0" applyFont="1" applyBorder="1" applyAlignment="1">
      <alignment horizontal="center"/>
    </xf>
    <xf numFmtId="0" fontId="6"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Alignment="1">
      <alignment/>
    </xf>
    <xf numFmtId="3" fontId="0" fillId="0" borderId="0" xfId="0" applyNumberFormat="1" applyAlignment="1">
      <alignment horizontal="right"/>
    </xf>
    <xf numFmtId="49"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0" fontId="0" fillId="33" borderId="0" xfId="0" applyFill="1" applyAlignment="1">
      <alignment/>
    </xf>
    <xf numFmtId="3" fontId="0" fillId="33" borderId="0" xfId="0" applyNumberFormat="1" applyFont="1" applyFill="1" applyBorder="1" applyAlignment="1">
      <alignment horizontal="right"/>
    </xf>
    <xf numFmtId="180" fontId="0" fillId="0" borderId="0" xfId="0" applyNumberFormat="1" applyFont="1" applyBorder="1" applyAlignment="1">
      <alignment horizontal="center"/>
    </xf>
    <xf numFmtId="182" fontId="0" fillId="0" borderId="0" xfId="0" applyNumberFormat="1" applyFont="1" applyBorder="1" applyAlignment="1">
      <alignment horizontal="center"/>
    </xf>
    <xf numFmtId="0" fontId="12" fillId="0" borderId="0" xfId="0" applyFont="1" applyAlignment="1">
      <alignment/>
    </xf>
    <xf numFmtId="0" fontId="4" fillId="0" borderId="19"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xf>
    <xf numFmtId="0" fontId="6" fillId="0" borderId="0" xfId="0" applyFont="1" applyFill="1" applyBorder="1" applyAlignment="1">
      <alignment horizontal="left"/>
    </xf>
    <xf numFmtId="49" fontId="4" fillId="0" borderId="10" xfId="0" applyNumberFormat="1" applyFont="1" applyFill="1" applyBorder="1" applyAlignment="1">
      <alignment/>
    </xf>
    <xf numFmtId="49" fontId="4"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5" fillId="0" borderId="0" xfId="0" applyFont="1" applyFill="1" applyAlignment="1">
      <alignment/>
    </xf>
    <xf numFmtId="0" fontId="5" fillId="0" borderId="10" xfId="0" applyFont="1" applyFill="1" applyBorder="1" applyAlignment="1">
      <alignment horizontal="center"/>
    </xf>
    <xf numFmtId="49" fontId="7" fillId="0" borderId="24" xfId="0" applyNumberFormat="1" applyFont="1" applyFill="1" applyBorder="1" applyAlignment="1">
      <alignment horizontal="center"/>
    </xf>
    <xf numFmtId="49" fontId="7" fillId="0" borderId="10" xfId="0" applyNumberFormat="1" applyFont="1" applyFill="1" applyBorder="1" applyAlignment="1">
      <alignment horizontal="center"/>
    </xf>
    <xf numFmtId="49" fontId="4" fillId="0" borderId="0" xfId="0" applyNumberFormat="1" applyFont="1" applyFill="1" applyAlignment="1">
      <alignment/>
    </xf>
    <xf numFmtId="49" fontId="7" fillId="0" borderId="17" xfId="0" applyNumberFormat="1" applyFont="1" applyFill="1" applyBorder="1" applyAlignment="1">
      <alignment horizontal="center"/>
    </xf>
    <xf numFmtId="49" fontId="4" fillId="0" borderId="25" xfId="0" applyNumberFormat="1" applyFont="1" applyFill="1" applyBorder="1" applyAlignment="1" quotePrefix="1">
      <alignment horizontal="right"/>
    </xf>
    <xf numFmtId="49" fontId="4"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3" fontId="0" fillId="0" borderId="26" xfId="0" applyNumberFormat="1" applyFont="1" applyFill="1" applyBorder="1" applyAlignment="1">
      <alignment horizontal="right"/>
    </xf>
    <xf numFmtId="0" fontId="0" fillId="0" borderId="27" xfId="0" applyFont="1" applyFill="1" applyBorder="1" applyAlignment="1">
      <alignment horizontal="center"/>
    </xf>
    <xf numFmtId="0" fontId="0" fillId="0" borderId="0" xfId="0" applyFont="1" applyFill="1" applyAlignment="1">
      <alignment/>
    </xf>
    <xf numFmtId="3" fontId="0" fillId="0" borderId="19" xfId="0" applyNumberFormat="1" applyFont="1" applyFill="1" applyBorder="1" applyAlignment="1">
      <alignment/>
    </xf>
    <xf numFmtId="3" fontId="0" fillId="0" borderId="21" xfId="0" applyNumberFormat="1" applyFont="1" applyFill="1" applyBorder="1" applyAlignment="1">
      <alignment/>
    </xf>
    <xf numFmtId="0" fontId="0" fillId="0" borderId="27" xfId="0" applyNumberFormat="1" applyFont="1" applyFill="1" applyBorder="1" applyAlignment="1">
      <alignment horizontal="center"/>
    </xf>
    <xf numFmtId="0" fontId="4" fillId="0" borderId="0" xfId="0" applyNumberFormat="1" applyFont="1" applyFill="1" applyAlignment="1">
      <alignment/>
    </xf>
    <xf numFmtId="0" fontId="5" fillId="0" borderId="0" xfId="0" applyNumberFormat="1" applyFont="1" applyFill="1" applyAlignment="1">
      <alignment/>
    </xf>
    <xf numFmtId="3" fontId="0" fillId="0" borderId="19"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21" xfId="0" applyNumberFormat="1" applyFont="1" applyFill="1" applyBorder="1" applyAlignment="1">
      <alignment horizontal="right"/>
    </xf>
    <xf numFmtId="3" fontId="0" fillId="0" borderId="10" xfId="0" applyNumberFormat="1" applyFont="1" applyFill="1" applyBorder="1" applyAlignment="1">
      <alignment/>
    </xf>
    <xf numFmtId="0" fontId="13" fillId="0" borderId="22" xfId="0" applyNumberFormat="1" applyFont="1" applyFill="1" applyBorder="1" applyAlignment="1">
      <alignment horizontal="right"/>
    </xf>
    <xf numFmtId="0" fontId="13" fillId="0" borderId="28" xfId="0" applyNumberFormat="1" applyFont="1" applyFill="1" applyBorder="1" applyAlignment="1">
      <alignment/>
    </xf>
    <xf numFmtId="0" fontId="0" fillId="0" borderId="22" xfId="0" applyFont="1" applyFill="1" applyBorder="1" applyAlignment="1">
      <alignment horizontal="right"/>
    </xf>
    <xf numFmtId="0" fontId="0" fillId="0" borderId="27" xfId="0" applyFont="1" applyFill="1" applyBorder="1" applyAlignment="1">
      <alignment/>
    </xf>
    <xf numFmtId="0" fontId="0" fillId="0" borderId="27" xfId="0" applyNumberFormat="1" applyFont="1" applyFill="1" applyBorder="1" applyAlignment="1">
      <alignment/>
    </xf>
    <xf numFmtId="49" fontId="0" fillId="0" borderId="0" xfId="0" applyNumberFormat="1" applyFont="1" applyFill="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12" xfId="0" applyFont="1" applyFill="1" applyBorder="1" applyAlignment="1">
      <alignment horizontal="center"/>
    </xf>
    <xf numFmtId="0" fontId="14" fillId="0" borderId="0" xfId="0" applyFont="1" applyBorder="1" applyAlignment="1">
      <alignment/>
    </xf>
    <xf numFmtId="0" fontId="0" fillId="0" borderId="0" xfId="0" applyNumberFormat="1" applyFont="1" applyFill="1" applyAlignment="1">
      <alignment/>
    </xf>
    <xf numFmtId="0" fontId="0" fillId="0" borderId="29" xfId="0" applyFont="1" applyFill="1" applyBorder="1" applyAlignment="1">
      <alignment horizontal="centerContinuous"/>
    </xf>
    <xf numFmtId="0" fontId="0" fillId="0" borderId="21" xfId="0" applyFont="1" applyFill="1" applyBorder="1" applyAlignment="1">
      <alignment horizontal="center"/>
    </xf>
    <xf numFmtId="0" fontId="4" fillId="0" borderId="0" xfId="0" applyFont="1" applyBorder="1" applyAlignment="1">
      <alignment horizontal="center" vertical="top"/>
    </xf>
    <xf numFmtId="0" fontId="4" fillId="0" borderId="0" xfId="0" applyFont="1" applyAlignment="1">
      <alignment vertical="top"/>
    </xf>
    <xf numFmtId="2" fontId="0" fillId="0" borderId="26" xfId="0" applyNumberFormat="1" applyFont="1" applyFill="1" applyBorder="1" applyAlignment="1">
      <alignment horizontal="right"/>
    </xf>
    <xf numFmtId="2" fontId="0" fillId="0" borderId="21" xfId="0" applyNumberFormat="1" applyFont="1" applyFill="1" applyBorder="1" applyAlignment="1">
      <alignment/>
    </xf>
    <xf numFmtId="55" fontId="0" fillId="0" borderId="27" xfId="0" applyNumberFormat="1" applyFont="1" applyFill="1" applyBorder="1" applyAlignment="1">
      <alignment horizontal="center"/>
    </xf>
    <xf numFmtId="2" fontId="0" fillId="0" borderId="10" xfId="0" applyNumberFormat="1" applyFont="1" applyFill="1" applyBorder="1" applyAlignment="1">
      <alignment horizontal="right"/>
    </xf>
    <xf numFmtId="2" fontId="0" fillId="0" borderId="27" xfId="0" applyNumberFormat="1" applyFont="1" applyFill="1" applyBorder="1" applyAlignment="1">
      <alignment horizontal="right"/>
    </xf>
    <xf numFmtId="0" fontId="0" fillId="0" borderId="23" xfId="0" applyFont="1" applyFill="1" applyBorder="1" applyAlignment="1">
      <alignment/>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0" xfId="0" applyFont="1" applyFill="1" applyBorder="1" applyAlignment="1">
      <alignment/>
    </xf>
    <xf numFmtId="0" fontId="0" fillId="0" borderId="31" xfId="0" applyFont="1" applyFill="1" applyBorder="1" applyAlignment="1">
      <alignment horizontal="center"/>
    </xf>
    <xf numFmtId="0" fontId="0" fillId="0" borderId="27" xfId="0" applyNumberFormat="1" applyFont="1" applyFill="1" applyBorder="1" applyAlignment="1">
      <alignment horizontal="left"/>
    </xf>
    <xf numFmtId="3" fontId="0" fillId="0" borderId="28" xfId="0" applyNumberFormat="1" applyFont="1" applyFill="1" applyBorder="1" applyAlignment="1">
      <alignment/>
    </xf>
    <xf numFmtId="3" fontId="0" fillId="0" borderId="32" xfId="0" applyNumberFormat="1" applyFont="1" applyFill="1" applyBorder="1" applyAlignment="1">
      <alignment/>
    </xf>
    <xf numFmtId="0" fontId="0" fillId="0" borderId="10" xfId="0" applyFont="1" applyFill="1" applyBorder="1" applyAlignment="1">
      <alignment horizontal="center"/>
    </xf>
    <xf numFmtId="0" fontId="0" fillId="0" borderId="23" xfId="0" applyNumberFormat="1" applyFont="1" applyFill="1" applyBorder="1" applyAlignment="1">
      <alignment/>
    </xf>
    <xf numFmtId="0" fontId="0" fillId="0" borderId="33" xfId="0" applyFont="1" applyFill="1" applyBorder="1" applyAlignment="1">
      <alignment horizontal="center"/>
    </xf>
    <xf numFmtId="0" fontId="0" fillId="0" borderId="34" xfId="0" applyFont="1" applyFill="1" applyBorder="1" applyAlignment="1">
      <alignment horizontal="centerContinuous"/>
    </xf>
    <xf numFmtId="0" fontId="0" fillId="0" borderId="35" xfId="0" applyFont="1" applyFill="1" applyBorder="1" applyAlignment="1">
      <alignment horizontal="centerContinuous"/>
    </xf>
    <xf numFmtId="0" fontId="0" fillId="0" borderId="30" xfId="0" applyFont="1" applyFill="1" applyBorder="1" applyAlignment="1">
      <alignment horizontal="center"/>
    </xf>
    <xf numFmtId="0" fontId="0" fillId="0" borderId="27" xfId="0" applyFont="1" applyFill="1" applyBorder="1" applyAlignment="1">
      <alignment horizontal="left"/>
    </xf>
    <xf numFmtId="3" fontId="0" fillId="0" borderId="27" xfId="0" applyNumberFormat="1" applyFont="1" applyFill="1" applyBorder="1" applyAlignment="1">
      <alignment horizontal="right"/>
    </xf>
    <xf numFmtId="0" fontId="0" fillId="0" borderId="36" xfId="0" applyFont="1" applyFill="1" applyBorder="1" applyAlignment="1">
      <alignment horizontal="center"/>
    </xf>
    <xf numFmtId="0" fontId="0" fillId="0" borderId="23" xfId="0" applyFont="1" applyFill="1" applyBorder="1" applyAlignment="1">
      <alignment horizontal="right"/>
    </xf>
    <xf numFmtId="0" fontId="0" fillId="0" borderId="37" xfId="0" applyFont="1" applyFill="1" applyBorder="1" applyAlignment="1">
      <alignment/>
    </xf>
    <xf numFmtId="0" fontId="0" fillId="0" borderId="27"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center"/>
    </xf>
    <xf numFmtId="0" fontId="0" fillId="0" borderId="22" xfId="0" applyFont="1" applyFill="1" applyBorder="1" applyAlignment="1">
      <alignment/>
    </xf>
    <xf numFmtId="2" fontId="0" fillId="0" borderId="21" xfId="0" applyNumberFormat="1" applyFont="1" applyFill="1" applyBorder="1" applyAlignment="1">
      <alignment horizontal="right"/>
    </xf>
    <xf numFmtId="0" fontId="0" fillId="0" borderId="36" xfId="0" applyFont="1" applyFill="1" applyBorder="1" applyAlignment="1">
      <alignment horizontal="left"/>
    </xf>
    <xf numFmtId="2" fontId="0" fillId="0" borderId="28" xfId="0" applyNumberFormat="1" applyFont="1" applyFill="1" applyBorder="1" applyAlignment="1">
      <alignment/>
    </xf>
    <xf numFmtId="2" fontId="0" fillId="0" borderId="32" xfId="0" applyNumberFormat="1" applyFont="1" applyFill="1" applyBorder="1" applyAlignment="1">
      <alignment/>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4" fillId="0" borderId="21" xfId="0" applyNumberFormat="1" applyFont="1" applyFill="1" applyBorder="1" applyAlignment="1" quotePrefix="1">
      <alignment horizontal="right"/>
    </xf>
    <xf numFmtId="3" fontId="0" fillId="0" borderId="38" xfId="0" applyNumberFormat="1" applyFont="1" applyFill="1" applyBorder="1" applyAlignment="1">
      <alignment/>
    </xf>
    <xf numFmtId="2" fontId="0" fillId="0" borderId="38" xfId="0" applyNumberFormat="1" applyFont="1" applyFill="1" applyBorder="1" applyAlignment="1">
      <alignment/>
    </xf>
    <xf numFmtId="49" fontId="5" fillId="0" borderId="0" xfId="0" applyNumberFormat="1"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centerContinuous"/>
    </xf>
    <xf numFmtId="49" fontId="16" fillId="0" borderId="0" xfId="0" applyNumberFormat="1" applyFont="1" applyFill="1" applyAlignment="1">
      <alignment horizontal="left"/>
    </xf>
    <xf numFmtId="49" fontId="16" fillId="0" borderId="0" xfId="0" applyNumberFormat="1" applyFont="1" applyFill="1" applyAlignment="1">
      <alignment/>
    </xf>
    <xf numFmtId="0" fontId="5" fillId="0" borderId="0" xfId="0" applyNumberFormat="1" applyFont="1" applyFill="1" applyAlignment="1">
      <alignment/>
    </xf>
    <xf numFmtId="49" fontId="5" fillId="0" borderId="0" xfId="0" applyNumberFormat="1" applyFont="1" applyFill="1" applyAlignment="1">
      <alignment horizontal="left"/>
    </xf>
    <xf numFmtId="49" fontId="5" fillId="0" borderId="0" xfId="0" applyNumberFormat="1" applyFont="1" applyFill="1" applyAlignment="1">
      <alignment horizontal="right"/>
    </xf>
    <xf numFmtId="0" fontId="15" fillId="0" borderId="0" xfId="0" applyFont="1" applyFill="1" applyAlignment="1">
      <alignment vertical="center"/>
    </xf>
    <xf numFmtId="49" fontId="5" fillId="0" borderId="0" xfId="0" applyNumberFormat="1" applyFont="1" applyFill="1" applyAlignment="1">
      <alignment horizontal="left"/>
    </xf>
    <xf numFmtId="0" fontId="0" fillId="0" borderId="39"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4" fillId="0" borderId="0" xfId="0" applyFont="1" applyBorder="1" applyAlignment="1" quotePrefix="1">
      <alignment vertical="center"/>
    </xf>
    <xf numFmtId="0" fontId="0" fillId="0" borderId="0" xfId="0" applyAlignment="1">
      <alignment vertical="center"/>
    </xf>
    <xf numFmtId="0" fontId="0" fillId="0" borderId="0" xfId="0"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29"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NumberFormat="1" applyFont="1" applyFill="1" applyBorder="1" applyAlignment="1">
      <alignment horizontal="left"/>
    </xf>
    <xf numFmtId="3" fontId="0" fillId="0" borderId="28" xfId="0" applyNumberFormat="1" applyFont="1" applyFill="1" applyBorder="1" applyAlignment="1">
      <alignment horizontal="right"/>
    </xf>
    <xf numFmtId="3" fontId="0" fillId="0" borderId="32" xfId="0" applyNumberFormat="1" applyFont="1" applyFill="1" applyBorder="1" applyAlignment="1">
      <alignment horizontal="right"/>
    </xf>
    <xf numFmtId="3" fontId="0" fillId="0" borderId="38" xfId="0" applyNumberFormat="1" applyFont="1" applyFill="1" applyBorder="1" applyAlignment="1">
      <alignment horizontal="right"/>
    </xf>
    <xf numFmtId="0" fontId="16" fillId="0" borderId="0" xfId="0" applyNumberFormat="1" applyFont="1" applyFill="1" applyAlignment="1">
      <alignment/>
    </xf>
    <xf numFmtId="0" fontId="4" fillId="0" borderId="19" xfId="0" applyFont="1" applyFill="1" applyBorder="1" applyAlignment="1">
      <alignment horizontal="center" vertical="center"/>
    </xf>
    <xf numFmtId="0" fontId="4" fillId="0" borderId="4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6" xfId="0" applyFont="1" applyFill="1" applyBorder="1" applyAlignment="1">
      <alignment horizontal="center" vertical="center"/>
    </xf>
    <xf numFmtId="2" fontId="0" fillId="0" borderId="10" xfId="0" applyNumberFormat="1" applyFont="1" applyFill="1" applyBorder="1" applyAlignment="1">
      <alignment/>
    </xf>
    <xf numFmtId="2" fontId="0" fillId="0" borderId="27"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xdr:col>
      <xdr:colOff>19050</xdr:colOff>
      <xdr:row>10</xdr:row>
      <xdr:rowOff>133350</xdr:rowOff>
    </xdr:to>
    <xdr:sp>
      <xdr:nvSpPr>
        <xdr:cNvPr id="1" name="Line 1"/>
        <xdr:cNvSpPr>
          <a:spLocks/>
        </xdr:cNvSpPr>
      </xdr:nvSpPr>
      <xdr:spPr>
        <a:xfrm>
          <a:off x="0" y="1400175"/>
          <a:ext cx="11430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8</xdr:row>
      <xdr:rowOff>171450</xdr:rowOff>
    </xdr:to>
    <xdr:sp>
      <xdr:nvSpPr>
        <xdr:cNvPr id="1" name="Line 1"/>
        <xdr:cNvSpPr>
          <a:spLocks/>
        </xdr:cNvSpPr>
      </xdr:nvSpPr>
      <xdr:spPr>
        <a:xfrm>
          <a:off x="0" y="1143000"/>
          <a:ext cx="10953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146</xdr:row>
      <xdr:rowOff>0</xdr:rowOff>
    </xdr:from>
    <xdr:to>
      <xdr:col>1</xdr:col>
      <xdr:colOff>0</xdr:colOff>
      <xdr:row>148</xdr:row>
      <xdr:rowOff>0</xdr:rowOff>
    </xdr:to>
    <xdr:sp>
      <xdr:nvSpPr>
        <xdr:cNvPr id="2" name="Line 2"/>
        <xdr:cNvSpPr>
          <a:spLocks/>
        </xdr:cNvSpPr>
      </xdr:nvSpPr>
      <xdr:spPr>
        <a:xfrm>
          <a:off x="9525" y="7820025"/>
          <a:ext cx="1085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133350</xdr:colOff>
      <xdr:row>0</xdr:row>
      <xdr:rowOff>0</xdr:rowOff>
    </xdr:to>
    <xdr:sp>
      <xdr:nvSpPr>
        <xdr:cNvPr id="1" name="Line 1"/>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0</xdr:colOff>
      <xdr:row>0</xdr:row>
      <xdr:rowOff>0</xdr:rowOff>
    </xdr:to>
    <xdr:sp>
      <xdr:nvSpPr>
        <xdr:cNvPr id="2" name="Line 2"/>
        <xdr:cNvSpPr>
          <a:spLocks/>
        </xdr:cNvSpPr>
      </xdr:nvSpPr>
      <xdr:spPr>
        <a:xfrm>
          <a:off x="133350" y="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133350</xdr:colOff>
      <xdr:row>0</xdr:row>
      <xdr:rowOff>0</xdr:rowOff>
    </xdr:to>
    <xdr:sp>
      <xdr:nvSpPr>
        <xdr:cNvPr id="3" name="Line 4"/>
        <xdr:cNvSpPr>
          <a:spLocks/>
        </xdr:cNvSpPr>
      </xdr:nvSpPr>
      <xdr:spPr>
        <a:xfrm>
          <a:off x="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4"/>
  <sheetViews>
    <sheetView showZeros="0" tabSelected="1" zoomScale="75" zoomScaleNormal="75" zoomScalePageLayoutView="0" workbookViewId="0" topLeftCell="A1">
      <selection activeCell="A1" sqref="A1"/>
    </sheetView>
  </sheetViews>
  <sheetFormatPr defaultColWidth="9.00390625" defaultRowHeight="13.5"/>
  <cols>
    <col min="1" max="1" width="14.75390625" style="73" customWidth="1"/>
    <col min="2" max="8" width="11.50390625" style="51" customWidth="1"/>
    <col min="9" max="9" width="11.375" style="51" customWidth="1"/>
    <col min="10" max="16384" width="9.00390625" style="51" customWidth="1"/>
  </cols>
  <sheetData>
    <row r="1" ht="19.5" customHeight="1">
      <c r="A1" s="123" t="s">
        <v>284</v>
      </c>
    </row>
    <row r="2" ht="6" customHeight="1"/>
    <row r="3" ht="13.5" thickBot="1">
      <c r="A3" s="73" t="s">
        <v>269</v>
      </c>
    </row>
    <row r="4" spans="1:8" ht="12.75">
      <c r="A4" s="92"/>
      <c r="B4" s="86"/>
      <c r="C4" s="138"/>
      <c r="D4" s="139" t="s">
        <v>2</v>
      </c>
      <c r="E4" s="139"/>
      <c r="F4" s="139"/>
      <c r="G4" s="139"/>
      <c r="H4" s="140"/>
    </row>
    <row r="5" spans="1:8" ht="12" customHeight="1">
      <c r="A5" s="54" t="s">
        <v>206</v>
      </c>
      <c r="B5" s="85" t="s">
        <v>3</v>
      </c>
      <c r="C5" s="71" t="s">
        <v>4</v>
      </c>
      <c r="D5" s="71" t="s">
        <v>5</v>
      </c>
      <c r="E5" s="71" t="s">
        <v>6</v>
      </c>
      <c r="F5" s="71" t="s">
        <v>7</v>
      </c>
      <c r="G5" s="71" t="s">
        <v>8</v>
      </c>
      <c r="H5" s="84" t="s">
        <v>109</v>
      </c>
    </row>
    <row r="6" spans="1:8" ht="12" customHeight="1">
      <c r="A6" s="65"/>
      <c r="B6" s="85"/>
      <c r="C6" s="91" t="s">
        <v>9</v>
      </c>
      <c r="D6" s="91" t="s">
        <v>10</v>
      </c>
      <c r="E6" s="91"/>
      <c r="F6" s="91"/>
      <c r="G6" s="41" t="s">
        <v>11</v>
      </c>
      <c r="H6" s="75" t="s">
        <v>12</v>
      </c>
    </row>
    <row r="7" spans="1:8" ht="11.25" customHeight="1">
      <c r="A7" s="125" t="s">
        <v>188</v>
      </c>
      <c r="B7" s="126" t="s">
        <v>187</v>
      </c>
      <c r="C7" s="38" t="s">
        <v>115</v>
      </c>
      <c r="D7" s="38" t="s">
        <v>116</v>
      </c>
      <c r="E7" s="39" t="s">
        <v>118</v>
      </c>
      <c r="F7" s="39" t="s">
        <v>120</v>
      </c>
      <c r="G7" s="42" t="s">
        <v>121</v>
      </c>
      <c r="H7" s="110" t="s">
        <v>122</v>
      </c>
    </row>
    <row r="8" spans="1:8" ht="11.25" customHeight="1">
      <c r="A8" s="136"/>
      <c r="B8" s="141"/>
      <c r="C8" s="47" t="s">
        <v>114</v>
      </c>
      <c r="D8" s="47" t="s">
        <v>117</v>
      </c>
      <c r="E8" s="43" t="s">
        <v>110</v>
      </c>
      <c r="F8" s="43" t="s">
        <v>111</v>
      </c>
      <c r="G8" s="48" t="s">
        <v>123</v>
      </c>
      <c r="H8" s="111" t="s">
        <v>124</v>
      </c>
    </row>
    <row r="9" spans="1:8" ht="11.25" customHeight="1">
      <c r="A9" s="137"/>
      <c r="B9" s="142"/>
      <c r="C9" s="37"/>
      <c r="D9" s="37"/>
      <c r="E9" s="43" t="s">
        <v>119</v>
      </c>
      <c r="F9" s="45" t="s">
        <v>125</v>
      </c>
      <c r="G9" s="46"/>
      <c r="H9" s="112"/>
    </row>
    <row r="10" spans="1:8" ht="11.25" customHeight="1">
      <c r="A10" s="61" t="s">
        <v>128</v>
      </c>
      <c r="B10" s="130" t="s">
        <v>13</v>
      </c>
      <c r="C10" s="129" t="s">
        <v>13</v>
      </c>
      <c r="D10" s="129" t="s">
        <v>13</v>
      </c>
      <c r="E10" s="129" t="s">
        <v>13</v>
      </c>
      <c r="F10" s="129" t="s">
        <v>13</v>
      </c>
      <c r="G10" s="129" t="s">
        <v>13</v>
      </c>
      <c r="H10" s="127" t="s">
        <v>13</v>
      </c>
    </row>
    <row r="11" spans="1:8" ht="11.25" customHeight="1" thickBot="1">
      <c r="A11" s="62" t="s">
        <v>129</v>
      </c>
      <c r="B11" s="143"/>
      <c r="C11" s="144"/>
      <c r="D11" s="144"/>
      <c r="E11" s="144"/>
      <c r="F11" s="144"/>
      <c r="G11" s="144"/>
      <c r="H11" s="145"/>
    </row>
    <row r="12" spans="1:8" ht="6" customHeight="1">
      <c r="A12" s="92"/>
      <c r="B12" s="96"/>
      <c r="C12" s="93"/>
      <c r="D12" s="93"/>
      <c r="E12" s="93"/>
      <c r="F12" s="93"/>
      <c r="G12" s="93"/>
      <c r="H12" s="87"/>
    </row>
    <row r="13" spans="1:8" ht="15.75" customHeight="1" hidden="1">
      <c r="A13" s="54" t="s">
        <v>286</v>
      </c>
      <c r="B13" s="57">
        <v>186730.81</v>
      </c>
      <c r="C13" s="58">
        <v>1420.818</v>
      </c>
      <c r="D13" s="58">
        <v>27057.413</v>
      </c>
      <c r="E13" s="58">
        <v>1014.92</v>
      </c>
      <c r="F13" s="58">
        <v>322.458</v>
      </c>
      <c r="G13" s="58">
        <v>74.257</v>
      </c>
      <c r="H13" s="59">
        <v>1331.557</v>
      </c>
    </row>
    <row r="14" spans="1:8" ht="15.75" customHeight="1" hidden="1">
      <c r="A14" s="54" t="s">
        <v>287</v>
      </c>
      <c r="B14" s="57">
        <v>175897.394</v>
      </c>
      <c r="C14" s="58">
        <v>2352.672</v>
      </c>
      <c r="D14" s="58">
        <v>27019.026</v>
      </c>
      <c r="E14" s="58">
        <v>1649.914</v>
      </c>
      <c r="F14" s="58">
        <v>688.88</v>
      </c>
      <c r="G14" s="58">
        <v>60.23</v>
      </c>
      <c r="H14" s="59">
        <v>870</v>
      </c>
    </row>
    <row r="15" spans="1:8" ht="15.75" customHeight="1" hidden="1">
      <c r="A15" s="54" t="s">
        <v>288</v>
      </c>
      <c r="B15" s="57">
        <v>173863.641</v>
      </c>
      <c r="C15" s="58">
        <v>2588.948</v>
      </c>
      <c r="D15" s="58">
        <v>24852.004</v>
      </c>
      <c r="E15" s="58">
        <v>959.403</v>
      </c>
      <c r="F15" s="58">
        <v>688.793</v>
      </c>
      <c r="G15" s="58">
        <v>85.521</v>
      </c>
      <c r="H15" s="59">
        <v>351.878</v>
      </c>
    </row>
    <row r="16" spans="1:8" ht="15.75" customHeight="1" hidden="1">
      <c r="A16" s="54" t="s">
        <v>289</v>
      </c>
      <c r="B16" s="57">
        <v>146026.187</v>
      </c>
      <c r="C16" s="58">
        <v>3315.656</v>
      </c>
      <c r="D16" s="58">
        <v>26366.326</v>
      </c>
      <c r="E16" s="58">
        <v>1350.122</v>
      </c>
      <c r="F16" s="58">
        <v>945.925</v>
      </c>
      <c r="G16" s="58">
        <v>74.216</v>
      </c>
      <c r="H16" s="59">
        <v>74.332</v>
      </c>
    </row>
    <row r="17" spans="1:8" ht="15.75" customHeight="1" hidden="1">
      <c r="A17" s="54" t="s">
        <v>290</v>
      </c>
      <c r="B17" s="57">
        <v>144310.436</v>
      </c>
      <c r="C17" s="58">
        <v>3167.538</v>
      </c>
      <c r="D17" s="58">
        <v>28193.395</v>
      </c>
      <c r="E17" s="58">
        <v>1694.76</v>
      </c>
      <c r="F17" s="58">
        <v>1489.85</v>
      </c>
      <c r="G17" s="58">
        <v>62.259</v>
      </c>
      <c r="H17" s="59">
        <v>174.18</v>
      </c>
    </row>
    <row r="18" spans="1:8" ht="15.75" customHeight="1">
      <c r="A18" s="54" t="s">
        <v>291</v>
      </c>
      <c r="B18" s="57">
        <v>158909.101</v>
      </c>
      <c r="C18" s="58">
        <v>2623.147</v>
      </c>
      <c r="D18" s="58">
        <v>22201.129</v>
      </c>
      <c r="E18" s="58">
        <v>1148.375</v>
      </c>
      <c r="F18" s="58">
        <v>505.765</v>
      </c>
      <c r="G18" s="58">
        <v>11.024</v>
      </c>
      <c r="H18" s="59">
        <v>639.051</v>
      </c>
    </row>
    <row r="19" spans="1:8" ht="15.75" customHeight="1">
      <c r="A19" s="54" t="s">
        <v>292</v>
      </c>
      <c r="B19" s="57">
        <v>148595.927</v>
      </c>
      <c r="C19" s="58">
        <v>3558.987</v>
      </c>
      <c r="D19" s="58">
        <v>21631.427</v>
      </c>
      <c r="E19" s="58">
        <v>1091.1</v>
      </c>
      <c r="F19" s="58">
        <v>826.972</v>
      </c>
      <c r="G19" s="58">
        <v>6.542</v>
      </c>
      <c r="H19" s="59">
        <v>269.183</v>
      </c>
    </row>
    <row r="20" spans="1:8" ht="5.25" customHeight="1">
      <c r="A20" s="54"/>
      <c r="B20" s="57"/>
      <c r="C20" s="58"/>
      <c r="D20" s="58"/>
      <c r="E20" s="58"/>
      <c r="F20" s="58"/>
      <c r="G20" s="58"/>
      <c r="H20" s="59"/>
    </row>
    <row r="21" spans="1:8" ht="15.75" customHeight="1" hidden="1">
      <c r="A21" s="54" t="s">
        <v>293</v>
      </c>
      <c r="B21" s="57">
        <v>182857.15</v>
      </c>
      <c r="C21" s="58">
        <v>1649.052</v>
      </c>
      <c r="D21" s="58">
        <v>27064.177</v>
      </c>
      <c r="E21" s="58">
        <v>1409.172</v>
      </c>
      <c r="F21" s="58">
        <v>442.255</v>
      </c>
      <c r="G21" s="58">
        <v>79.968</v>
      </c>
      <c r="H21" s="59">
        <v>1116.341</v>
      </c>
    </row>
    <row r="22" spans="1:8" ht="15.75" customHeight="1" hidden="1">
      <c r="A22" s="54" t="s">
        <v>294</v>
      </c>
      <c r="B22" s="57">
        <v>173476.983</v>
      </c>
      <c r="C22" s="58">
        <v>2384.364</v>
      </c>
      <c r="D22" s="58">
        <v>26229.961</v>
      </c>
      <c r="E22" s="58">
        <v>1367.955</v>
      </c>
      <c r="F22" s="58">
        <v>690.146</v>
      </c>
      <c r="G22" s="58">
        <v>66.568</v>
      </c>
      <c r="H22" s="59">
        <v>802.029</v>
      </c>
    </row>
    <row r="23" spans="1:8" ht="15.75" customHeight="1" hidden="1">
      <c r="A23" s="54" t="s">
        <v>295</v>
      </c>
      <c r="B23" s="57">
        <v>172033.097</v>
      </c>
      <c r="C23" s="58">
        <v>2812.532</v>
      </c>
      <c r="D23" s="58">
        <v>25090.349</v>
      </c>
      <c r="E23" s="58">
        <v>863.137</v>
      </c>
      <c r="F23" s="58">
        <v>776.478</v>
      </c>
      <c r="G23" s="58">
        <v>79.831</v>
      </c>
      <c r="H23" s="59">
        <v>140.406</v>
      </c>
    </row>
    <row r="24" spans="1:8" ht="15.75" customHeight="1" hidden="1">
      <c r="A24" s="54" t="s">
        <v>296</v>
      </c>
      <c r="B24" s="57">
        <v>140531.755</v>
      </c>
      <c r="C24" s="58">
        <v>3143.621</v>
      </c>
      <c r="D24" s="58">
        <v>27043.919</v>
      </c>
      <c r="E24" s="58">
        <v>1716.518</v>
      </c>
      <c r="F24" s="58">
        <v>1014.897</v>
      </c>
      <c r="G24" s="58">
        <v>75.269</v>
      </c>
      <c r="H24" s="59">
        <v>107.185</v>
      </c>
    </row>
    <row r="25" spans="1:8" ht="15.75" customHeight="1">
      <c r="A25" s="54" t="s">
        <v>297</v>
      </c>
      <c r="B25" s="57">
        <v>148015.443</v>
      </c>
      <c r="C25" s="58">
        <v>3070.971</v>
      </c>
      <c r="D25" s="58">
        <v>26622</v>
      </c>
      <c r="E25" s="58">
        <v>1385.835</v>
      </c>
      <c r="F25" s="58">
        <v>1393.691</v>
      </c>
      <c r="G25" s="58">
        <v>54.73</v>
      </c>
      <c r="H25" s="59">
        <v>327.034</v>
      </c>
    </row>
    <row r="26" spans="1:8" ht="15.75" customHeight="1">
      <c r="A26" s="54" t="s">
        <v>298</v>
      </c>
      <c r="B26" s="57">
        <v>158632.579</v>
      </c>
      <c r="C26" s="58">
        <v>2649.351</v>
      </c>
      <c r="D26" s="58">
        <v>22374.191</v>
      </c>
      <c r="E26" s="58">
        <v>1150.854</v>
      </c>
      <c r="F26" s="58">
        <v>348.389</v>
      </c>
      <c r="G26" s="58">
        <v>4.99</v>
      </c>
      <c r="H26" s="59">
        <v>570.004</v>
      </c>
    </row>
    <row r="27" spans="1:8" ht="5.25" customHeight="1">
      <c r="A27" s="54"/>
      <c r="B27" s="57"/>
      <c r="C27" s="58"/>
      <c r="D27" s="58"/>
      <c r="E27" s="58"/>
      <c r="F27" s="58"/>
      <c r="G27" s="58"/>
      <c r="H27" s="59"/>
    </row>
    <row r="28" spans="1:8" ht="15" customHeight="1" hidden="1">
      <c r="A28" s="54" t="s">
        <v>299</v>
      </c>
      <c r="B28" s="57">
        <v>89385.443</v>
      </c>
      <c r="C28" s="58">
        <v>762.372</v>
      </c>
      <c r="D28" s="58">
        <v>13007.577</v>
      </c>
      <c r="E28" s="58">
        <v>73.981</v>
      </c>
      <c r="F28" s="58">
        <v>164.579</v>
      </c>
      <c r="G28" s="58">
        <v>51.49</v>
      </c>
      <c r="H28" s="59">
        <v>592.444</v>
      </c>
    </row>
    <row r="29" spans="1:8" ht="15" customHeight="1" hidden="1">
      <c r="A29" s="54" t="s">
        <v>300</v>
      </c>
      <c r="B29" s="57">
        <v>93471.707</v>
      </c>
      <c r="C29" s="58">
        <v>886.68</v>
      </c>
      <c r="D29" s="58">
        <v>14056.6</v>
      </c>
      <c r="E29" s="58">
        <v>1335.191</v>
      </c>
      <c r="F29" s="58">
        <v>277.676</v>
      </c>
      <c r="G29" s="58">
        <v>28.478</v>
      </c>
      <c r="H29" s="59">
        <v>523.897</v>
      </c>
    </row>
    <row r="30" spans="1:8" ht="15" customHeight="1" hidden="1">
      <c r="A30" s="54" t="s">
        <v>301</v>
      </c>
      <c r="B30" s="57">
        <v>84482.386</v>
      </c>
      <c r="C30" s="58">
        <v>1345.079</v>
      </c>
      <c r="D30" s="58">
        <v>12273.258</v>
      </c>
      <c r="E30" s="58">
        <v>223.578</v>
      </c>
      <c r="F30" s="58">
        <v>322.306</v>
      </c>
      <c r="G30" s="58">
        <v>30.184</v>
      </c>
      <c r="H30" s="59">
        <v>470.788</v>
      </c>
    </row>
    <row r="31" spans="1:8" ht="15" customHeight="1" hidden="1">
      <c r="A31" s="54" t="s">
        <v>302</v>
      </c>
      <c r="B31" s="57">
        <v>88994.597</v>
      </c>
      <c r="C31" s="58">
        <v>1039.285</v>
      </c>
      <c r="D31" s="58">
        <v>13956.703</v>
      </c>
      <c r="E31" s="58">
        <v>1144.377</v>
      </c>
      <c r="F31" s="58">
        <v>367.84</v>
      </c>
      <c r="G31" s="58">
        <v>36.384</v>
      </c>
      <c r="H31" s="59">
        <v>331.241</v>
      </c>
    </row>
    <row r="32" spans="1:8" ht="15" customHeight="1" hidden="1">
      <c r="A32" s="54" t="s">
        <v>303</v>
      </c>
      <c r="B32" s="57">
        <v>86207.018</v>
      </c>
      <c r="C32" s="58">
        <v>1329.53</v>
      </c>
      <c r="D32" s="58">
        <v>12034.957</v>
      </c>
      <c r="E32" s="58">
        <v>70.036</v>
      </c>
      <c r="F32" s="58">
        <v>218.088</v>
      </c>
      <c r="G32" s="58">
        <v>44.209</v>
      </c>
      <c r="H32" s="59">
        <v>89.926</v>
      </c>
    </row>
    <row r="33" spans="1:8" ht="15" customHeight="1" hidden="1">
      <c r="A33" s="54" t="s">
        <v>304</v>
      </c>
      <c r="B33" s="57">
        <v>85826.079</v>
      </c>
      <c r="C33" s="58">
        <v>1483.002</v>
      </c>
      <c r="D33" s="58">
        <v>13055.392</v>
      </c>
      <c r="E33" s="58">
        <v>793.101</v>
      </c>
      <c r="F33" s="58">
        <v>558.39</v>
      </c>
      <c r="G33" s="58">
        <v>35.622</v>
      </c>
      <c r="H33" s="59">
        <v>50.48</v>
      </c>
    </row>
    <row r="34" spans="1:8" ht="15" customHeight="1" hidden="1">
      <c r="A34" s="54" t="s">
        <v>305</v>
      </c>
      <c r="B34" s="57">
        <v>67949.717</v>
      </c>
      <c r="C34" s="58">
        <v>2059.554</v>
      </c>
      <c r="D34" s="58">
        <v>12741.62</v>
      </c>
      <c r="E34" s="58">
        <v>346.999</v>
      </c>
      <c r="F34" s="58">
        <v>418.574</v>
      </c>
      <c r="G34" s="58">
        <v>45.994</v>
      </c>
      <c r="H34" s="59">
        <v>39.589</v>
      </c>
    </row>
    <row r="35" spans="1:8" ht="15" customHeight="1" hidden="1">
      <c r="A35" s="54" t="s">
        <v>306</v>
      </c>
      <c r="B35" s="57">
        <v>72582.038</v>
      </c>
      <c r="C35" s="58">
        <v>1084.067</v>
      </c>
      <c r="D35" s="58">
        <v>14302.299</v>
      </c>
      <c r="E35" s="58">
        <v>1369.519</v>
      </c>
      <c r="F35" s="58">
        <v>596.323</v>
      </c>
      <c r="G35" s="58">
        <v>29.275</v>
      </c>
      <c r="H35" s="59">
        <v>67.596</v>
      </c>
    </row>
    <row r="36" spans="1:8" ht="15" customHeight="1" hidden="1">
      <c r="A36" s="54" t="s">
        <v>307</v>
      </c>
      <c r="B36" s="57">
        <v>69853.063</v>
      </c>
      <c r="C36" s="58">
        <v>2148.751</v>
      </c>
      <c r="D36" s="58">
        <v>13872.933</v>
      </c>
      <c r="E36" s="58">
        <v>352.919</v>
      </c>
      <c r="F36" s="58">
        <v>820.528</v>
      </c>
      <c r="G36" s="58">
        <v>37.706</v>
      </c>
      <c r="H36" s="59">
        <v>56.908</v>
      </c>
    </row>
    <row r="37" spans="1:8" ht="15" customHeight="1" hidden="1">
      <c r="A37" s="54" t="s">
        <v>308</v>
      </c>
      <c r="B37" s="57">
        <v>78162.38</v>
      </c>
      <c r="C37" s="58">
        <v>922.22</v>
      </c>
      <c r="D37" s="58">
        <v>12749.067</v>
      </c>
      <c r="E37" s="58">
        <v>1032.916</v>
      </c>
      <c r="F37" s="58">
        <v>573.163</v>
      </c>
      <c r="G37" s="58">
        <v>17.024</v>
      </c>
      <c r="H37" s="59">
        <v>270.126</v>
      </c>
    </row>
    <row r="38" spans="1:8" ht="15" customHeight="1" hidden="1">
      <c r="A38" s="54" t="s">
        <v>309</v>
      </c>
      <c r="B38" s="57">
        <v>78384.165</v>
      </c>
      <c r="C38" s="58">
        <v>1336.061</v>
      </c>
      <c r="D38" s="58">
        <v>11067.122</v>
      </c>
      <c r="E38" s="58">
        <v>96.185</v>
      </c>
      <c r="F38" s="58">
        <v>179.738</v>
      </c>
      <c r="G38" s="58" t="s">
        <v>112</v>
      </c>
      <c r="H38" s="59">
        <v>243.766</v>
      </c>
    </row>
    <row r="39" spans="1:8" ht="15" customHeight="1">
      <c r="A39" s="54" t="s">
        <v>310</v>
      </c>
      <c r="B39" s="57">
        <v>80248.414</v>
      </c>
      <c r="C39" s="58">
        <v>1313.29</v>
      </c>
      <c r="D39" s="58">
        <v>11307.069</v>
      </c>
      <c r="E39" s="58">
        <v>1054.669</v>
      </c>
      <c r="F39" s="58">
        <v>168.651</v>
      </c>
      <c r="G39" s="58">
        <v>4.99</v>
      </c>
      <c r="H39" s="59">
        <v>326.238</v>
      </c>
    </row>
    <row r="40" spans="1:8" ht="15" customHeight="1">
      <c r="A40" s="54" t="s">
        <v>311</v>
      </c>
      <c r="B40" s="57">
        <v>71073.897</v>
      </c>
      <c r="C40" s="58">
        <v>2036.113</v>
      </c>
      <c r="D40" s="58">
        <v>10309.078</v>
      </c>
      <c r="E40" s="58">
        <v>160.242</v>
      </c>
      <c r="F40" s="58">
        <v>517.105</v>
      </c>
      <c r="G40" s="58">
        <v>2</v>
      </c>
      <c r="H40" s="59">
        <v>74.334</v>
      </c>
    </row>
    <row r="41" spans="1:8" ht="5.25" customHeight="1">
      <c r="A41" s="88"/>
      <c r="B41" s="57"/>
      <c r="C41" s="58"/>
      <c r="D41" s="58"/>
      <c r="E41" s="58"/>
      <c r="F41" s="58"/>
      <c r="G41" s="58"/>
      <c r="H41" s="59"/>
    </row>
    <row r="42" spans="1:8" ht="15" customHeight="1" hidden="1">
      <c r="A42" s="80">
        <v>42736</v>
      </c>
      <c r="B42" s="57">
        <v>16338.858</v>
      </c>
      <c r="C42" s="49">
        <v>62.139</v>
      </c>
      <c r="D42" s="49">
        <v>2488.555</v>
      </c>
      <c r="E42" s="49">
        <v>345.316</v>
      </c>
      <c r="F42" s="49">
        <v>8.661</v>
      </c>
      <c r="G42" s="49" t="s">
        <v>163</v>
      </c>
      <c r="H42" s="59">
        <v>169.132</v>
      </c>
    </row>
    <row r="43" spans="1:8" ht="15" customHeight="1" hidden="1">
      <c r="A43" s="80">
        <v>42767</v>
      </c>
      <c r="B43" s="57">
        <v>16306.882</v>
      </c>
      <c r="C43" s="49">
        <v>49.142</v>
      </c>
      <c r="D43" s="49">
        <v>2173.115</v>
      </c>
      <c r="E43" s="49">
        <v>142.996</v>
      </c>
      <c r="F43" s="49">
        <v>14.212</v>
      </c>
      <c r="G43" s="49">
        <v>0.032</v>
      </c>
      <c r="H43" s="59">
        <v>205.737</v>
      </c>
    </row>
    <row r="44" spans="1:8" ht="15" customHeight="1" hidden="1">
      <c r="A44" s="80">
        <v>42795</v>
      </c>
      <c r="B44" s="57">
        <v>17003.552</v>
      </c>
      <c r="C44" s="49">
        <v>94.758</v>
      </c>
      <c r="D44" s="49">
        <v>2337.624</v>
      </c>
      <c r="E44" s="49">
        <v>30.398</v>
      </c>
      <c r="F44" s="49">
        <v>30.175</v>
      </c>
      <c r="G44" s="49">
        <v>6.119</v>
      </c>
      <c r="H44" s="59">
        <v>134.685</v>
      </c>
    </row>
    <row r="45" spans="1:8" ht="15" customHeight="1" hidden="1">
      <c r="A45" s="80">
        <v>42826</v>
      </c>
      <c r="B45" s="57">
        <v>15127.227</v>
      </c>
      <c r="C45" s="49">
        <v>75.152</v>
      </c>
      <c r="D45" s="49">
        <v>2300.089</v>
      </c>
      <c r="E45" s="49">
        <v>21.56</v>
      </c>
      <c r="F45" s="49">
        <v>18.898</v>
      </c>
      <c r="G45" s="49" t="s">
        <v>112</v>
      </c>
      <c r="H45" s="59">
        <v>179.27</v>
      </c>
    </row>
    <row r="46" spans="1:8" ht="15" customHeight="1" hidden="1">
      <c r="A46" s="80">
        <v>42856</v>
      </c>
      <c r="B46" s="57">
        <v>13963.71</v>
      </c>
      <c r="C46" s="49">
        <v>95.129</v>
      </c>
      <c r="D46" s="49">
        <v>2350.644</v>
      </c>
      <c r="E46" s="49">
        <v>3.355</v>
      </c>
      <c r="F46" s="49">
        <v>27.642</v>
      </c>
      <c r="G46" s="49">
        <v>6.418</v>
      </c>
      <c r="H46" s="59">
        <v>49.92</v>
      </c>
    </row>
    <row r="47" spans="1:8" ht="15" customHeight="1" hidden="1">
      <c r="A47" s="80">
        <v>42887</v>
      </c>
      <c r="B47" s="57">
        <v>13126.5</v>
      </c>
      <c r="C47" s="49">
        <v>142.083</v>
      </c>
      <c r="D47" s="49">
        <v>2078.13</v>
      </c>
      <c r="E47" s="49">
        <v>6.293</v>
      </c>
      <c r="F47" s="49">
        <v>35.442</v>
      </c>
      <c r="G47" s="49">
        <v>12.207</v>
      </c>
      <c r="H47" s="59">
        <v>126.093</v>
      </c>
    </row>
    <row r="48" spans="1:8" ht="15" customHeight="1" hidden="1">
      <c r="A48" s="80">
        <v>42917</v>
      </c>
      <c r="B48" s="57">
        <v>15922.026</v>
      </c>
      <c r="C48" s="49">
        <v>146.101</v>
      </c>
      <c r="D48" s="49">
        <v>1977.756</v>
      </c>
      <c r="E48" s="49">
        <v>5.932</v>
      </c>
      <c r="F48" s="49">
        <v>26.472</v>
      </c>
      <c r="G48" s="49">
        <v>8.868</v>
      </c>
      <c r="H48" s="59">
        <v>121.533</v>
      </c>
    </row>
    <row r="49" spans="1:8" ht="15" customHeight="1" hidden="1">
      <c r="A49" s="80">
        <v>42948</v>
      </c>
      <c r="B49" s="57">
        <v>16479.111</v>
      </c>
      <c r="C49" s="49">
        <v>170.07</v>
      </c>
      <c r="D49" s="49">
        <v>2404.228</v>
      </c>
      <c r="E49" s="49">
        <v>13.819</v>
      </c>
      <c r="F49" s="49">
        <v>31.586</v>
      </c>
      <c r="G49" s="49">
        <v>11.794</v>
      </c>
      <c r="H49" s="59">
        <v>38.627</v>
      </c>
    </row>
    <row r="50" spans="1:8" ht="15" customHeight="1" hidden="1">
      <c r="A50" s="80">
        <v>42979</v>
      </c>
      <c r="B50" s="57">
        <v>14766.869</v>
      </c>
      <c r="C50" s="49">
        <v>133.837</v>
      </c>
      <c r="D50" s="49">
        <v>1896.73</v>
      </c>
      <c r="E50" s="49">
        <v>23.022</v>
      </c>
      <c r="F50" s="49">
        <v>24.539</v>
      </c>
      <c r="G50" s="49">
        <v>12.203</v>
      </c>
      <c r="H50" s="59">
        <v>77.001</v>
      </c>
    </row>
    <row r="51" spans="1:8" ht="15" customHeight="1" hidden="1">
      <c r="A51" s="80">
        <v>43009</v>
      </c>
      <c r="B51" s="57">
        <v>14778.143</v>
      </c>
      <c r="C51" s="49">
        <v>154.114</v>
      </c>
      <c r="D51" s="49">
        <v>2345.305</v>
      </c>
      <c r="E51" s="49">
        <v>77.204</v>
      </c>
      <c r="F51" s="49">
        <v>26.552</v>
      </c>
      <c r="G51" s="49">
        <v>5.85</v>
      </c>
      <c r="H51" s="59">
        <v>28.975</v>
      </c>
    </row>
    <row r="52" spans="1:8" ht="15" customHeight="1" hidden="1">
      <c r="A52" s="80">
        <v>43040</v>
      </c>
      <c r="B52" s="57">
        <v>15400.419</v>
      </c>
      <c r="C52" s="49">
        <v>118.156</v>
      </c>
      <c r="D52" s="49">
        <v>2298.996</v>
      </c>
      <c r="E52" s="49">
        <v>39.668</v>
      </c>
      <c r="F52" s="49">
        <v>37.379</v>
      </c>
      <c r="G52" s="49">
        <v>4.771</v>
      </c>
      <c r="H52" s="59">
        <v>91.233</v>
      </c>
    </row>
    <row r="53" spans="1:8" ht="15" customHeight="1" hidden="1">
      <c r="A53" s="80">
        <v>43070</v>
      </c>
      <c r="B53" s="57">
        <v>17517.513</v>
      </c>
      <c r="C53" s="49">
        <v>180.137</v>
      </c>
      <c r="D53" s="49">
        <v>2406.241</v>
      </c>
      <c r="E53" s="49">
        <v>305.357</v>
      </c>
      <c r="F53" s="49">
        <v>40.9</v>
      </c>
      <c r="G53" s="49">
        <v>5.995</v>
      </c>
      <c r="H53" s="59">
        <v>109.351</v>
      </c>
    </row>
    <row r="54" spans="1:8" ht="9" customHeight="1" hidden="1">
      <c r="A54" s="80"/>
      <c r="B54" s="98"/>
      <c r="C54" s="49"/>
      <c r="D54" s="49"/>
      <c r="E54" s="49"/>
      <c r="F54" s="49"/>
      <c r="G54" s="49"/>
      <c r="H54" s="59"/>
    </row>
    <row r="55" spans="1:8" ht="15" customHeight="1" hidden="1">
      <c r="A55" s="80">
        <v>43101</v>
      </c>
      <c r="B55" s="57">
        <v>15583.102</v>
      </c>
      <c r="C55" s="49">
        <v>123.032</v>
      </c>
      <c r="D55" s="49">
        <v>2377.855</v>
      </c>
      <c r="E55" s="49">
        <v>301.822</v>
      </c>
      <c r="F55" s="49">
        <v>39.662</v>
      </c>
      <c r="G55" s="49">
        <v>5.966</v>
      </c>
      <c r="H55" s="59">
        <v>103.459</v>
      </c>
    </row>
    <row r="56" spans="1:8" ht="15" customHeight="1" hidden="1">
      <c r="A56" s="80">
        <v>43132</v>
      </c>
      <c r="B56" s="57">
        <v>14057.72</v>
      </c>
      <c r="C56" s="49">
        <v>120.626</v>
      </c>
      <c r="D56" s="49">
        <v>2205.725</v>
      </c>
      <c r="E56" s="49">
        <v>380.89</v>
      </c>
      <c r="F56" s="49">
        <v>40.257</v>
      </c>
      <c r="G56" s="49" t="s">
        <v>254</v>
      </c>
      <c r="H56" s="59">
        <v>71.478</v>
      </c>
    </row>
    <row r="57" spans="1:8" ht="15" customHeight="1" hidden="1">
      <c r="A57" s="80">
        <v>43160</v>
      </c>
      <c r="B57" s="57">
        <v>16134.81</v>
      </c>
      <c r="C57" s="49">
        <v>190.615</v>
      </c>
      <c r="D57" s="49">
        <v>2422.478</v>
      </c>
      <c r="E57" s="49">
        <v>230.25</v>
      </c>
      <c r="F57" s="49">
        <v>92.926</v>
      </c>
      <c r="G57" s="49">
        <v>5.896</v>
      </c>
      <c r="H57" s="59">
        <v>119.401</v>
      </c>
    </row>
    <row r="58" spans="1:8" ht="15" customHeight="1" hidden="1">
      <c r="A58" s="80">
        <v>43191</v>
      </c>
      <c r="B58" s="57">
        <v>15030.754</v>
      </c>
      <c r="C58" s="49">
        <v>231.664</v>
      </c>
      <c r="D58" s="49">
        <v>1720.882</v>
      </c>
      <c r="E58" s="49">
        <v>129.884</v>
      </c>
      <c r="F58" s="49">
        <v>58.486</v>
      </c>
      <c r="G58" s="49" t="s">
        <v>256</v>
      </c>
      <c r="H58" s="59">
        <v>71.246</v>
      </c>
    </row>
    <row r="59" spans="1:8" ht="15" customHeight="1" hidden="1">
      <c r="A59" s="80">
        <v>43221</v>
      </c>
      <c r="B59" s="57">
        <v>14021.046</v>
      </c>
      <c r="C59" s="49">
        <v>199.01</v>
      </c>
      <c r="D59" s="49">
        <v>2440.041</v>
      </c>
      <c r="E59" s="49">
        <v>13.904</v>
      </c>
      <c r="F59" s="49">
        <v>15.947</v>
      </c>
      <c r="G59" s="49">
        <v>11.97</v>
      </c>
      <c r="H59" s="59">
        <v>49.876</v>
      </c>
    </row>
    <row r="60" spans="1:8" ht="15" customHeight="1" hidden="1">
      <c r="A60" s="80">
        <v>43252</v>
      </c>
      <c r="B60" s="57">
        <v>10877.919</v>
      </c>
      <c r="C60" s="49">
        <v>191.145</v>
      </c>
      <c r="D60" s="49">
        <v>1671.548</v>
      </c>
      <c r="E60" s="49">
        <v>5.962</v>
      </c>
      <c r="F60" s="49">
        <v>87.012</v>
      </c>
      <c r="G60" s="49" t="s">
        <v>257</v>
      </c>
      <c r="H60" s="59">
        <v>24.963</v>
      </c>
    </row>
    <row r="61" spans="1:8" ht="15" customHeight="1" hidden="1">
      <c r="A61" s="80">
        <v>43282</v>
      </c>
      <c r="B61" s="57">
        <v>14292.128</v>
      </c>
      <c r="C61" s="49">
        <v>269.158</v>
      </c>
      <c r="D61" s="49">
        <v>2174.534</v>
      </c>
      <c r="E61" s="49">
        <v>15.395</v>
      </c>
      <c r="F61" s="49">
        <v>53.481</v>
      </c>
      <c r="G61" s="49">
        <v>12.229</v>
      </c>
      <c r="H61" s="59">
        <v>100.281</v>
      </c>
    </row>
    <row r="62" spans="1:8" ht="15" customHeight="1" hidden="1">
      <c r="A62" s="80">
        <v>43313</v>
      </c>
      <c r="B62" s="57">
        <v>16658.449</v>
      </c>
      <c r="C62" s="49">
        <v>294.612</v>
      </c>
      <c r="D62" s="49">
        <v>2061.516</v>
      </c>
      <c r="E62" s="49">
        <v>13.624</v>
      </c>
      <c r="F62" s="49">
        <v>59.187</v>
      </c>
      <c r="G62" s="49">
        <v>5.985</v>
      </c>
      <c r="H62" s="59">
        <v>88.882</v>
      </c>
    </row>
    <row r="63" spans="1:8" ht="15" customHeight="1" hidden="1">
      <c r="A63" s="80">
        <v>43344</v>
      </c>
      <c r="B63" s="57">
        <v>13602.09</v>
      </c>
      <c r="C63" s="49">
        <v>159.49</v>
      </c>
      <c r="D63" s="49">
        <v>2204.737</v>
      </c>
      <c r="E63" s="49">
        <v>44.809</v>
      </c>
      <c r="F63" s="49">
        <v>48.193</v>
      </c>
      <c r="G63" s="49" t="s">
        <v>258</v>
      </c>
      <c r="H63" s="59">
        <v>135.54</v>
      </c>
    </row>
    <row r="64" spans="1:8" ht="15" customHeight="1" hidden="1">
      <c r="A64" s="80">
        <v>43374</v>
      </c>
      <c r="B64" s="57">
        <v>13642.854</v>
      </c>
      <c r="C64" s="49">
        <v>178.816</v>
      </c>
      <c r="D64" s="49">
        <v>2531.439</v>
      </c>
      <c r="E64" s="49">
        <v>77.651</v>
      </c>
      <c r="F64" s="49">
        <v>60.107</v>
      </c>
      <c r="G64" s="49">
        <v>12.229</v>
      </c>
      <c r="H64" s="59">
        <v>20.645</v>
      </c>
    </row>
    <row r="65" spans="1:8" ht="15" customHeight="1" hidden="1">
      <c r="A65" s="80">
        <v>43405</v>
      </c>
      <c r="B65" s="57">
        <v>15743.969</v>
      </c>
      <c r="C65" s="49">
        <v>179.353</v>
      </c>
      <c r="D65" s="49">
        <v>2564.122</v>
      </c>
      <c r="E65" s="49">
        <v>136.74</v>
      </c>
      <c r="F65" s="49">
        <v>97.119</v>
      </c>
      <c r="G65" s="49">
        <v>5.955</v>
      </c>
      <c r="H65" s="59">
        <v>20.075</v>
      </c>
    </row>
    <row r="66" spans="1:8" ht="15" customHeight="1" hidden="1">
      <c r="A66" s="80">
        <v>43435</v>
      </c>
      <c r="B66" s="57">
        <v>16252.553</v>
      </c>
      <c r="C66" s="49">
        <v>215.151</v>
      </c>
      <c r="D66" s="49">
        <v>2644.149</v>
      </c>
      <c r="E66" s="49">
        <v>298.983</v>
      </c>
      <c r="F66" s="49">
        <v>36.503</v>
      </c>
      <c r="G66" s="49" t="s">
        <v>112</v>
      </c>
      <c r="H66" s="59">
        <v>64.154</v>
      </c>
    </row>
    <row r="67" spans="1:8" ht="9" customHeight="1" hidden="1">
      <c r="A67" s="80"/>
      <c r="B67" s="98"/>
      <c r="C67" s="49"/>
      <c r="D67" s="49"/>
      <c r="E67" s="49"/>
      <c r="F67" s="49"/>
      <c r="G67" s="49"/>
      <c r="H67" s="59"/>
    </row>
    <row r="68" spans="1:8" ht="15" customHeight="1" hidden="1">
      <c r="A68" s="80">
        <v>43466</v>
      </c>
      <c r="B68" s="57">
        <v>14811.007</v>
      </c>
      <c r="C68" s="49">
        <v>153.907</v>
      </c>
      <c r="D68" s="49">
        <v>2039.236</v>
      </c>
      <c r="E68" s="49">
        <v>297.871</v>
      </c>
      <c r="F68" s="49">
        <v>42.491</v>
      </c>
      <c r="G68" s="49">
        <v>12.23</v>
      </c>
      <c r="H68" s="59">
        <v>112.775</v>
      </c>
    </row>
    <row r="69" spans="1:8" ht="15" customHeight="1" hidden="1">
      <c r="A69" s="80">
        <v>43497</v>
      </c>
      <c r="B69" s="57">
        <v>13660.429</v>
      </c>
      <c r="C69" s="49">
        <v>162.625</v>
      </c>
      <c r="D69" s="49">
        <v>1937.483</v>
      </c>
      <c r="E69" s="49">
        <v>265.586</v>
      </c>
      <c r="F69" s="49">
        <v>39.671</v>
      </c>
      <c r="G69" s="49" t="s">
        <v>259</v>
      </c>
      <c r="H69" s="59">
        <v>87.48</v>
      </c>
    </row>
    <row r="70" spans="1:8" ht="15" customHeight="1" hidden="1">
      <c r="A70" s="80">
        <v>43525</v>
      </c>
      <c r="B70" s="57">
        <v>14883.785</v>
      </c>
      <c r="C70" s="49">
        <v>149.433</v>
      </c>
      <c r="D70" s="49">
        <v>2240.274</v>
      </c>
      <c r="E70" s="49">
        <v>67.546</v>
      </c>
      <c r="F70" s="49">
        <v>91.949</v>
      </c>
      <c r="G70" s="49">
        <v>5.97</v>
      </c>
      <c r="H70" s="59">
        <v>26.112</v>
      </c>
    </row>
    <row r="71" spans="1:8" ht="15" customHeight="1" hidden="1">
      <c r="A71" s="80">
        <v>43556</v>
      </c>
      <c r="B71" s="57">
        <v>15760.11</v>
      </c>
      <c r="C71" s="49">
        <v>151.129</v>
      </c>
      <c r="D71" s="49">
        <v>2084.199</v>
      </c>
      <c r="E71" s="49">
        <v>8.068</v>
      </c>
      <c r="F71" s="49">
        <v>20.902</v>
      </c>
      <c r="G71" s="49" t="s">
        <v>260</v>
      </c>
      <c r="H71" s="59" t="s">
        <v>260</v>
      </c>
    </row>
    <row r="72" spans="1:8" ht="15" customHeight="1" hidden="1">
      <c r="A72" s="80">
        <v>43586</v>
      </c>
      <c r="B72" s="57">
        <v>14790.993</v>
      </c>
      <c r="C72" s="49">
        <v>154.698</v>
      </c>
      <c r="D72" s="49">
        <v>2111.566</v>
      </c>
      <c r="E72" s="49">
        <v>13.367</v>
      </c>
      <c r="F72" s="49">
        <v>50.199</v>
      </c>
      <c r="G72" s="49">
        <v>12.125</v>
      </c>
      <c r="H72" s="59">
        <v>58.432</v>
      </c>
    </row>
    <row r="73" spans="1:8" ht="15" customHeight="1" hidden="1">
      <c r="A73" s="80">
        <v>43617</v>
      </c>
      <c r="B73" s="57">
        <v>11748.445</v>
      </c>
      <c r="C73" s="49">
        <v>189.516</v>
      </c>
      <c r="D73" s="49">
        <v>1730.478</v>
      </c>
      <c r="E73" s="49">
        <v>12.249</v>
      </c>
      <c r="F73" s="49">
        <v>60.623</v>
      </c>
      <c r="G73" s="49">
        <v>5.99</v>
      </c>
      <c r="H73" s="59">
        <v>2.27</v>
      </c>
    </row>
    <row r="74" spans="1:8" ht="15" customHeight="1" hidden="1">
      <c r="A74" s="80">
        <v>43647</v>
      </c>
      <c r="B74" s="57">
        <v>15025.529</v>
      </c>
      <c r="C74" s="49">
        <v>275.584</v>
      </c>
      <c r="D74" s="49">
        <v>2052.848</v>
      </c>
      <c r="E74" s="49">
        <v>8.987</v>
      </c>
      <c r="F74" s="49">
        <v>19.289</v>
      </c>
      <c r="G74" s="49">
        <v>11.15</v>
      </c>
      <c r="H74" s="59" t="s">
        <v>262</v>
      </c>
    </row>
    <row r="75" spans="1:8" ht="15" customHeight="1" hidden="1">
      <c r="A75" s="80">
        <v>43678</v>
      </c>
      <c r="B75" s="57">
        <v>14821.946</v>
      </c>
      <c r="C75" s="49">
        <v>269.224</v>
      </c>
      <c r="D75" s="49">
        <v>2100.739</v>
      </c>
      <c r="E75" s="49">
        <v>7.061</v>
      </c>
      <c r="F75" s="49">
        <v>47.39</v>
      </c>
      <c r="G75" s="49">
        <v>5.993</v>
      </c>
      <c r="H75" s="59" t="s">
        <v>112</v>
      </c>
    </row>
    <row r="76" spans="1:8" ht="15" customHeight="1" hidden="1">
      <c r="A76" s="80">
        <v>43709</v>
      </c>
      <c r="B76" s="57">
        <v>14059.995</v>
      </c>
      <c r="C76" s="49">
        <v>289.379</v>
      </c>
      <c r="D76" s="49">
        <v>1955.127</v>
      </c>
      <c r="E76" s="49">
        <v>20.304</v>
      </c>
      <c r="F76" s="49">
        <v>19.685</v>
      </c>
      <c r="G76" s="49">
        <v>8.951</v>
      </c>
      <c r="H76" s="59">
        <v>29.224</v>
      </c>
    </row>
    <row r="77" spans="1:8" ht="15" customHeight="1" hidden="1">
      <c r="A77" s="80">
        <v>43739</v>
      </c>
      <c r="B77" s="57">
        <v>13462.972</v>
      </c>
      <c r="C77" s="49">
        <v>282.408</v>
      </c>
      <c r="D77" s="49">
        <v>1937.821</v>
      </c>
      <c r="E77" s="49">
        <v>27.082</v>
      </c>
      <c r="F77" s="49">
        <v>94.297</v>
      </c>
      <c r="G77" s="49">
        <v>5.973</v>
      </c>
      <c r="H77" s="59" t="s">
        <v>263</v>
      </c>
    </row>
    <row r="78" spans="1:8" ht="15" customHeight="1" hidden="1">
      <c r="A78" s="80">
        <v>43770</v>
      </c>
      <c r="B78" s="57">
        <v>14200.248</v>
      </c>
      <c r="C78" s="49">
        <v>236.827</v>
      </c>
      <c r="D78" s="49">
        <v>2122.593</v>
      </c>
      <c r="E78" s="49">
        <v>72.155</v>
      </c>
      <c r="F78" s="49">
        <v>112.367</v>
      </c>
      <c r="G78" s="49">
        <v>5.973</v>
      </c>
      <c r="H78" s="59">
        <v>35.585</v>
      </c>
    </row>
    <row r="79" spans="1:8" ht="15" customHeight="1" hidden="1">
      <c r="A79" s="80">
        <v>43800</v>
      </c>
      <c r="B79" s="57">
        <v>16638.182</v>
      </c>
      <c r="C79" s="49">
        <v>274.218</v>
      </c>
      <c r="D79" s="49">
        <v>2539.64</v>
      </c>
      <c r="E79" s="49">
        <v>159.127</v>
      </c>
      <c r="F79" s="49">
        <v>89.93</v>
      </c>
      <c r="G79" s="49">
        <v>11.166</v>
      </c>
      <c r="H79" s="59" t="s">
        <v>265</v>
      </c>
    </row>
    <row r="80" spans="1:8" ht="9" customHeight="1" hidden="1">
      <c r="A80" s="80"/>
      <c r="B80" s="98"/>
      <c r="C80" s="49"/>
      <c r="D80" s="49"/>
      <c r="E80" s="49"/>
      <c r="F80" s="49"/>
      <c r="G80" s="49"/>
      <c r="H80" s="59"/>
    </row>
    <row r="81" spans="1:8" ht="15" customHeight="1" hidden="1">
      <c r="A81" s="80">
        <v>43831</v>
      </c>
      <c r="B81" s="57">
        <v>14326.554</v>
      </c>
      <c r="C81" s="49">
        <v>196.334</v>
      </c>
      <c r="D81" s="49">
        <v>2354.632</v>
      </c>
      <c r="E81" s="49">
        <v>174.341</v>
      </c>
      <c r="F81" s="49">
        <v>97.362</v>
      </c>
      <c r="G81" s="49">
        <v>4.247</v>
      </c>
      <c r="H81" s="59">
        <v>14.895</v>
      </c>
    </row>
    <row r="82" spans="1:8" ht="15" customHeight="1" hidden="1">
      <c r="A82" s="80">
        <v>43862</v>
      </c>
      <c r="B82" s="57">
        <v>12415.682</v>
      </c>
      <c r="C82" s="49">
        <v>283.322</v>
      </c>
      <c r="D82" s="49">
        <v>1875.57</v>
      </c>
      <c r="E82" s="49">
        <v>214.074</v>
      </c>
      <c r="F82" s="49">
        <v>67.328</v>
      </c>
      <c r="G82" s="49" t="s">
        <v>266</v>
      </c>
      <c r="H82" s="59" t="s">
        <v>266</v>
      </c>
    </row>
    <row r="83" spans="1:8" ht="15" customHeight="1" hidden="1">
      <c r="A83" s="80">
        <v>43891</v>
      </c>
      <c r="B83" s="57">
        <v>14782.441</v>
      </c>
      <c r="C83" s="49">
        <v>209.893</v>
      </c>
      <c r="D83" s="49">
        <v>2225.136</v>
      </c>
      <c r="E83" s="49">
        <v>146.322</v>
      </c>
      <c r="F83" s="49">
        <v>97.106</v>
      </c>
      <c r="G83" s="49">
        <v>8.263</v>
      </c>
      <c r="H83" s="59" t="s">
        <v>112</v>
      </c>
    </row>
    <row r="84" spans="1:8" ht="15" customHeight="1" hidden="1">
      <c r="A84" s="80">
        <v>43922</v>
      </c>
      <c r="B84" s="57">
        <v>14774.845</v>
      </c>
      <c r="C84" s="49">
        <v>311.244</v>
      </c>
      <c r="D84" s="49">
        <v>1800.692</v>
      </c>
      <c r="E84" s="49">
        <v>115.093</v>
      </c>
      <c r="F84" s="49">
        <v>51.567</v>
      </c>
      <c r="G84" s="49" t="s">
        <v>112</v>
      </c>
      <c r="H84" s="59" t="s">
        <v>112</v>
      </c>
    </row>
    <row r="85" spans="1:8" ht="15" customHeight="1" hidden="1">
      <c r="A85" s="80">
        <v>43952</v>
      </c>
      <c r="B85" s="57">
        <v>9468.048</v>
      </c>
      <c r="C85" s="49">
        <v>286.989</v>
      </c>
      <c r="D85" s="49">
        <v>1850.068</v>
      </c>
      <c r="E85" s="49">
        <v>83.648</v>
      </c>
      <c r="F85" s="49">
        <v>66.158</v>
      </c>
      <c r="G85" s="49">
        <v>10.488</v>
      </c>
      <c r="H85" s="59">
        <v>19.869</v>
      </c>
    </row>
    <row r="86" spans="1:8" ht="15" customHeight="1" hidden="1">
      <c r="A86" s="80">
        <v>43983</v>
      </c>
      <c r="B86" s="57">
        <v>10025.096</v>
      </c>
      <c r="C86" s="49">
        <v>382.044</v>
      </c>
      <c r="D86" s="49">
        <v>2120.876</v>
      </c>
      <c r="E86" s="49">
        <v>43.736</v>
      </c>
      <c r="F86" s="49">
        <v>77.971</v>
      </c>
      <c r="G86" s="49">
        <v>6.552</v>
      </c>
      <c r="H86" s="59" t="s">
        <v>267</v>
      </c>
    </row>
    <row r="87" spans="1:8" ht="15" customHeight="1" hidden="1">
      <c r="A87" s="80">
        <v>44013</v>
      </c>
      <c r="B87" s="57">
        <v>11512.104</v>
      </c>
      <c r="C87" s="49">
        <v>448.978</v>
      </c>
      <c r="D87" s="49">
        <v>2278.388</v>
      </c>
      <c r="E87" s="49">
        <v>58.459</v>
      </c>
      <c r="F87" s="49">
        <v>72.805</v>
      </c>
      <c r="G87" s="49">
        <v>10.744</v>
      </c>
      <c r="H87" s="59">
        <v>19.72</v>
      </c>
    </row>
    <row r="88" spans="1:8" ht="15" customHeight="1" hidden="1">
      <c r="A88" s="80">
        <v>44044</v>
      </c>
      <c r="B88" s="57">
        <v>11019.21</v>
      </c>
      <c r="C88" s="49">
        <v>381.531</v>
      </c>
      <c r="D88" s="49">
        <v>2390.586</v>
      </c>
      <c r="E88" s="49">
        <v>23.288</v>
      </c>
      <c r="F88" s="49">
        <v>68.092</v>
      </c>
      <c r="G88" s="49">
        <v>6.554</v>
      </c>
      <c r="H88" s="59" t="s">
        <v>268</v>
      </c>
    </row>
    <row r="89" spans="1:8" ht="15" customHeight="1" hidden="1">
      <c r="A89" s="80">
        <v>44075</v>
      </c>
      <c r="B89" s="57">
        <v>11150.414</v>
      </c>
      <c r="C89" s="49">
        <v>248.768</v>
      </c>
      <c r="D89" s="49">
        <v>2301.01</v>
      </c>
      <c r="E89" s="49">
        <v>22.775</v>
      </c>
      <c r="F89" s="49">
        <v>81.981</v>
      </c>
      <c r="G89" s="49">
        <v>11.656</v>
      </c>
      <c r="H89" s="59" t="s">
        <v>112</v>
      </c>
    </row>
    <row r="90" spans="1:8" ht="15" customHeight="1" hidden="1">
      <c r="A90" s="80">
        <v>44105</v>
      </c>
      <c r="B90" s="57">
        <v>11543.286</v>
      </c>
      <c r="C90" s="49">
        <v>218.044</v>
      </c>
      <c r="D90" s="49">
        <v>2276.668</v>
      </c>
      <c r="E90" s="49">
        <v>45.6</v>
      </c>
      <c r="F90" s="49">
        <v>92.541</v>
      </c>
      <c r="G90" s="49">
        <v>6.559</v>
      </c>
      <c r="H90" s="59">
        <v>19.848</v>
      </c>
    </row>
    <row r="91" spans="1:8" ht="15" customHeight="1" hidden="1">
      <c r="A91" s="80">
        <v>44136</v>
      </c>
      <c r="B91" s="57">
        <v>11283.35</v>
      </c>
      <c r="C91" s="49">
        <v>166.538</v>
      </c>
      <c r="D91" s="49">
        <v>2459.266</v>
      </c>
      <c r="E91" s="49">
        <v>145.9</v>
      </c>
      <c r="F91" s="49">
        <v>81.306</v>
      </c>
      <c r="G91" s="49">
        <v>4.162</v>
      </c>
      <c r="H91" s="59" t="s">
        <v>112</v>
      </c>
    </row>
    <row r="92" spans="1:8" ht="15" customHeight="1" hidden="1">
      <c r="A92" s="80">
        <v>44166</v>
      </c>
      <c r="B92" s="57">
        <v>13725.157</v>
      </c>
      <c r="C92" s="49">
        <v>181.971</v>
      </c>
      <c r="D92" s="49">
        <v>2433.434</v>
      </c>
      <c r="E92" s="49">
        <v>276.886</v>
      </c>
      <c r="F92" s="49">
        <v>91.708</v>
      </c>
      <c r="G92" s="49">
        <v>4.991</v>
      </c>
      <c r="H92" s="59" t="s">
        <v>112</v>
      </c>
    </row>
    <row r="93" spans="1:8" ht="9" customHeight="1" hidden="1">
      <c r="A93" s="80"/>
      <c r="B93" s="98"/>
      <c r="C93" s="49"/>
      <c r="D93" s="49"/>
      <c r="E93" s="49"/>
      <c r="F93" s="49"/>
      <c r="G93" s="49"/>
      <c r="H93" s="59"/>
    </row>
    <row r="94" spans="1:8" ht="15" customHeight="1" hidden="1">
      <c r="A94" s="80">
        <v>44197</v>
      </c>
      <c r="B94" s="57">
        <v>12348.594</v>
      </c>
      <c r="C94" s="49">
        <v>189.504</v>
      </c>
      <c r="D94" s="49">
        <v>2111.519</v>
      </c>
      <c r="E94" s="49">
        <v>306.265</v>
      </c>
      <c r="F94" s="49">
        <v>94.7</v>
      </c>
      <c r="G94" s="49" t="s">
        <v>112</v>
      </c>
      <c r="H94" s="59">
        <v>28.265</v>
      </c>
    </row>
    <row r="95" spans="1:8" ht="15" customHeight="1" hidden="1">
      <c r="A95" s="80">
        <v>44228</v>
      </c>
      <c r="B95" s="57">
        <v>11411.928</v>
      </c>
      <c r="C95" s="49">
        <v>171.427</v>
      </c>
      <c r="D95" s="49">
        <v>2305.474</v>
      </c>
      <c r="E95" s="49">
        <v>365.803</v>
      </c>
      <c r="F95" s="49">
        <v>98.342</v>
      </c>
      <c r="G95" s="49">
        <v>6.026</v>
      </c>
      <c r="H95" s="59">
        <v>14.718</v>
      </c>
    </row>
    <row r="96" spans="1:8" ht="15" customHeight="1" hidden="1">
      <c r="A96" s="80">
        <v>44256</v>
      </c>
      <c r="B96" s="57">
        <v>12269.723</v>
      </c>
      <c r="C96" s="49">
        <v>156.583</v>
      </c>
      <c r="D96" s="49">
        <v>2715.938</v>
      </c>
      <c r="E96" s="49">
        <v>229.065</v>
      </c>
      <c r="F96" s="49">
        <v>137.726</v>
      </c>
      <c r="G96" s="49">
        <v>7.537</v>
      </c>
      <c r="H96" s="59">
        <v>4.765</v>
      </c>
    </row>
    <row r="97" spans="1:8" ht="15" customHeight="1" hidden="1">
      <c r="A97" s="80">
        <v>44287</v>
      </c>
      <c r="B97" s="57">
        <v>12924.014</v>
      </c>
      <c r="C97" s="49">
        <v>338.912</v>
      </c>
      <c r="D97" s="49">
        <v>2456.69</v>
      </c>
      <c r="E97" s="49">
        <v>71.08</v>
      </c>
      <c r="F97" s="49">
        <v>180.009</v>
      </c>
      <c r="G97" s="49">
        <v>6.552</v>
      </c>
      <c r="H97" s="59" t="s">
        <v>112</v>
      </c>
    </row>
    <row r="98" spans="1:8" ht="15" customHeight="1" hidden="1">
      <c r="A98" s="80">
        <v>44317</v>
      </c>
      <c r="B98" s="57">
        <v>9614.117</v>
      </c>
      <c r="C98" s="49">
        <v>374.589</v>
      </c>
      <c r="D98" s="49">
        <v>2267.503</v>
      </c>
      <c r="E98" s="49">
        <v>84.284</v>
      </c>
      <c r="F98" s="49">
        <v>131.978</v>
      </c>
      <c r="G98" s="49">
        <v>12.154</v>
      </c>
      <c r="H98" s="59" t="s">
        <v>112</v>
      </c>
    </row>
    <row r="99" spans="1:8" ht="15" customHeight="1" hidden="1">
      <c r="A99" s="80">
        <v>44348</v>
      </c>
      <c r="B99" s="57">
        <v>9905.021</v>
      </c>
      <c r="C99" s="49">
        <v>421.712</v>
      </c>
      <c r="D99" s="49">
        <v>2353.14</v>
      </c>
      <c r="E99" s="49">
        <v>51.054</v>
      </c>
      <c r="F99" s="49">
        <v>132.677</v>
      </c>
      <c r="G99" s="49">
        <v>4</v>
      </c>
      <c r="H99" s="59">
        <v>25.911</v>
      </c>
    </row>
    <row r="100" spans="1:8" ht="15" customHeight="1" hidden="1">
      <c r="A100" s="80">
        <v>44378</v>
      </c>
      <c r="B100" s="57">
        <v>11056.794</v>
      </c>
      <c r="C100" s="49">
        <v>419.757</v>
      </c>
      <c r="D100" s="49">
        <v>2178.428</v>
      </c>
      <c r="E100" s="49">
        <v>49.431</v>
      </c>
      <c r="F100" s="49">
        <v>149.601</v>
      </c>
      <c r="G100" s="49">
        <v>4</v>
      </c>
      <c r="H100" s="59">
        <v>25.96</v>
      </c>
    </row>
    <row r="101" spans="1:8" ht="15" customHeight="1" hidden="1">
      <c r="A101" s="80">
        <v>44409</v>
      </c>
      <c r="B101" s="57">
        <v>13517.533</v>
      </c>
      <c r="C101" s="49">
        <v>322.938</v>
      </c>
      <c r="D101" s="49">
        <v>2329.716</v>
      </c>
      <c r="E101" s="49">
        <v>37.631</v>
      </c>
      <c r="F101" s="49">
        <v>141.283</v>
      </c>
      <c r="G101" s="49">
        <v>9.5</v>
      </c>
      <c r="H101" s="59">
        <v>5.037</v>
      </c>
    </row>
    <row r="102" spans="1:8" ht="15" customHeight="1" hidden="1">
      <c r="A102" s="80">
        <v>44440</v>
      </c>
      <c r="B102" s="57">
        <v>12835.584</v>
      </c>
      <c r="C102" s="49">
        <v>270.843</v>
      </c>
      <c r="D102" s="49">
        <v>2287.456</v>
      </c>
      <c r="E102" s="49">
        <v>59.439</v>
      </c>
      <c r="F102" s="49">
        <v>84.98</v>
      </c>
      <c r="G102" s="49">
        <v>1.5</v>
      </c>
      <c r="H102" s="59" t="s">
        <v>112</v>
      </c>
    </row>
    <row r="103" spans="1:8" ht="15" customHeight="1" hidden="1">
      <c r="A103" s="80">
        <v>44470</v>
      </c>
      <c r="B103" s="57">
        <v>11471.822</v>
      </c>
      <c r="C103" s="49">
        <v>211.625</v>
      </c>
      <c r="D103" s="49">
        <v>2215.346</v>
      </c>
      <c r="E103" s="49">
        <v>86.017</v>
      </c>
      <c r="F103" s="49">
        <v>111.541</v>
      </c>
      <c r="G103" s="49">
        <v>3</v>
      </c>
      <c r="H103" s="59">
        <v>0.098</v>
      </c>
    </row>
    <row r="104" spans="1:8" ht="15" customHeight="1" hidden="1">
      <c r="A104" s="80">
        <v>44501</v>
      </c>
      <c r="B104" s="57">
        <v>12248.871</v>
      </c>
      <c r="C104" s="49">
        <v>114.618</v>
      </c>
      <c r="D104" s="49">
        <v>2498.066</v>
      </c>
      <c r="E104" s="49">
        <v>120.934</v>
      </c>
      <c r="F104" s="49">
        <v>124.035</v>
      </c>
      <c r="G104" s="49">
        <v>4.99</v>
      </c>
      <c r="H104" s="59">
        <v>30.772</v>
      </c>
    </row>
    <row r="105" spans="1:8" ht="15" customHeight="1" hidden="1">
      <c r="A105" s="80">
        <v>44531</v>
      </c>
      <c r="B105" s="98">
        <v>14706.435</v>
      </c>
      <c r="C105" s="49">
        <v>175.03</v>
      </c>
      <c r="D105" s="49">
        <v>2474.119</v>
      </c>
      <c r="E105" s="49">
        <v>233.757</v>
      </c>
      <c r="F105" s="49">
        <v>102.978</v>
      </c>
      <c r="G105" s="49">
        <v>3</v>
      </c>
      <c r="H105" s="59">
        <v>38.654</v>
      </c>
    </row>
    <row r="106" spans="1:8" ht="4.5" customHeight="1" hidden="1">
      <c r="A106" s="80"/>
      <c r="B106" s="98"/>
      <c r="C106" s="49"/>
      <c r="D106" s="49"/>
      <c r="E106" s="49"/>
      <c r="F106" s="49"/>
      <c r="G106" s="49"/>
      <c r="H106" s="59"/>
    </row>
    <row r="107" spans="1:8" ht="15" customHeight="1" hidden="1">
      <c r="A107" s="80">
        <v>44562</v>
      </c>
      <c r="B107" s="98">
        <v>13340.967</v>
      </c>
      <c r="C107" s="49">
        <v>153.081</v>
      </c>
      <c r="D107" s="49">
        <v>2328.7</v>
      </c>
      <c r="E107" s="49">
        <v>228.98</v>
      </c>
      <c r="F107" s="49">
        <v>100.627</v>
      </c>
      <c r="G107" s="49">
        <v>3</v>
      </c>
      <c r="H107" s="59">
        <v>57.135</v>
      </c>
    </row>
    <row r="108" spans="1:8" ht="15" customHeight="1" hidden="1">
      <c r="A108" s="80">
        <v>44593</v>
      </c>
      <c r="B108" s="98">
        <v>13153.955</v>
      </c>
      <c r="C108" s="49">
        <v>168.53</v>
      </c>
      <c r="D108" s="49">
        <v>1768.464</v>
      </c>
      <c r="E108" s="49">
        <v>296.09</v>
      </c>
      <c r="F108" s="49">
        <v>77.592</v>
      </c>
      <c r="G108" s="49">
        <v>0.034</v>
      </c>
      <c r="H108" s="59">
        <v>56.457</v>
      </c>
    </row>
    <row r="109" spans="1:8" ht="15" customHeight="1" hidden="1">
      <c r="A109" s="80">
        <v>44621</v>
      </c>
      <c r="B109" s="98">
        <v>13240.33</v>
      </c>
      <c r="C109" s="49">
        <v>99.336</v>
      </c>
      <c r="D109" s="49">
        <v>1464.372</v>
      </c>
      <c r="E109" s="49">
        <v>67.138</v>
      </c>
      <c r="F109" s="49">
        <v>56.39</v>
      </c>
      <c r="G109" s="49">
        <v>3</v>
      </c>
      <c r="H109" s="59">
        <v>87.01</v>
      </c>
    </row>
    <row r="110" spans="1:8" ht="15" customHeight="1" hidden="1">
      <c r="A110" s="80">
        <v>44652</v>
      </c>
      <c r="B110" s="98">
        <v>14222.109</v>
      </c>
      <c r="C110" s="49">
        <v>152.243</v>
      </c>
      <c r="D110" s="49">
        <v>1734.57</v>
      </c>
      <c r="E110" s="49">
        <v>30.071</v>
      </c>
      <c r="F110" s="49">
        <v>26.535</v>
      </c>
      <c r="G110" s="49" t="s">
        <v>112</v>
      </c>
      <c r="H110" s="59">
        <v>28.28</v>
      </c>
    </row>
    <row r="111" spans="1:8" ht="15" customHeight="1" hidden="1">
      <c r="A111" s="80">
        <v>44682</v>
      </c>
      <c r="B111" s="98">
        <v>12469.691</v>
      </c>
      <c r="C111" s="49">
        <v>252.026</v>
      </c>
      <c r="D111" s="49">
        <v>1647.93</v>
      </c>
      <c r="E111" s="49">
        <v>33.528</v>
      </c>
      <c r="F111" s="49">
        <v>23.745</v>
      </c>
      <c r="G111" s="49" t="s">
        <v>112</v>
      </c>
      <c r="H111" s="59">
        <v>50.259</v>
      </c>
    </row>
    <row r="112" spans="1:8" ht="15" customHeight="1" hidden="1">
      <c r="A112" s="80">
        <v>44713</v>
      </c>
      <c r="B112" s="98">
        <v>12266.64</v>
      </c>
      <c r="C112" s="49">
        <v>195.563</v>
      </c>
      <c r="D112" s="49">
        <v>1837.366</v>
      </c>
      <c r="E112" s="49">
        <v>8.182</v>
      </c>
      <c r="F112" s="49">
        <v>22.04</v>
      </c>
      <c r="G112" s="49" t="s">
        <v>112</v>
      </c>
      <c r="H112" s="59">
        <v>43.603</v>
      </c>
    </row>
    <row r="113" spans="1:8" ht="15" customHeight="1" hidden="1">
      <c r="A113" s="80">
        <v>44743</v>
      </c>
      <c r="B113" s="98">
        <v>11972.839</v>
      </c>
      <c r="C113" s="49">
        <v>161.098</v>
      </c>
      <c r="D113" s="49">
        <v>1806.025</v>
      </c>
      <c r="E113" s="49">
        <v>13.145</v>
      </c>
      <c r="F113" s="49">
        <v>66.69</v>
      </c>
      <c r="G113" s="49" t="s">
        <v>112</v>
      </c>
      <c r="H113" s="59">
        <v>27.829</v>
      </c>
    </row>
    <row r="114" spans="1:8" ht="15" customHeight="1" hidden="1">
      <c r="A114" s="80">
        <v>44774</v>
      </c>
      <c r="B114" s="98">
        <v>13719.807</v>
      </c>
      <c r="C114" s="49">
        <v>315.92</v>
      </c>
      <c r="D114" s="49">
        <v>2128.986</v>
      </c>
      <c r="E114" s="49">
        <v>2.323</v>
      </c>
      <c r="F114" s="49">
        <v>26.507</v>
      </c>
      <c r="G114" s="49" t="s">
        <v>112</v>
      </c>
      <c r="H114" s="59">
        <v>51.406</v>
      </c>
    </row>
    <row r="115" spans="1:8" ht="15" customHeight="1" hidden="1">
      <c r="A115" s="80">
        <v>44805</v>
      </c>
      <c r="B115" s="98">
        <v>13733.079</v>
      </c>
      <c r="C115" s="49">
        <v>259.211</v>
      </c>
      <c r="D115" s="49">
        <v>1912.245</v>
      </c>
      <c r="E115" s="49">
        <v>8.936</v>
      </c>
      <c r="F115" s="49">
        <v>14.221</v>
      </c>
      <c r="G115" s="49" t="s">
        <v>112</v>
      </c>
      <c r="H115" s="59">
        <v>42.389</v>
      </c>
    </row>
    <row r="116" spans="1:8" ht="15" customHeight="1" hidden="1">
      <c r="A116" s="80">
        <v>44835</v>
      </c>
      <c r="B116" s="98">
        <v>12607.311</v>
      </c>
      <c r="C116" s="49">
        <v>338.664</v>
      </c>
      <c r="D116" s="49">
        <v>1801.399</v>
      </c>
      <c r="E116" s="49">
        <v>82.514</v>
      </c>
      <c r="F116" s="49">
        <v>23.834</v>
      </c>
      <c r="G116" s="49" t="s">
        <v>112</v>
      </c>
      <c r="H116" s="59">
        <v>87.518</v>
      </c>
    </row>
    <row r="117" spans="1:8" ht="15" customHeight="1" hidden="1">
      <c r="A117" s="80">
        <v>44866</v>
      </c>
      <c r="B117" s="98">
        <v>13242.238</v>
      </c>
      <c r="C117" s="49">
        <v>287.981</v>
      </c>
      <c r="D117" s="49">
        <v>1931.195</v>
      </c>
      <c r="E117" s="49">
        <v>121.466</v>
      </c>
      <c r="F117" s="49">
        <v>43.993</v>
      </c>
      <c r="G117" s="49">
        <v>4.99</v>
      </c>
      <c r="H117" s="59">
        <v>34.295</v>
      </c>
    </row>
    <row r="118" spans="1:8" ht="15" customHeight="1" hidden="1">
      <c r="A118" s="80">
        <v>44896</v>
      </c>
      <c r="B118" s="98">
        <v>14940.135</v>
      </c>
      <c r="C118" s="49">
        <v>239.494</v>
      </c>
      <c r="D118" s="49">
        <v>1839.877</v>
      </c>
      <c r="E118" s="49">
        <v>256.002</v>
      </c>
      <c r="F118" s="49">
        <v>23.591</v>
      </c>
      <c r="G118" s="49" t="s">
        <v>112</v>
      </c>
      <c r="H118" s="59">
        <v>72.87</v>
      </c>
    </row>
    <row r="119" spans="1:8" ht="4.5" customHeight="1" hidden="1">
      <c r="A119" s="80"/>
      <c r="B119" s="98"/>
      <c r="C119" s="49"/>
      <c r="D119" s="49"/>
      <c r="E119" s="49"/>
      <c r="F119" s="49"/>
      <c r="G119" s="49"/>
      <c r="H119" s="59"/>
    </row>
    <row r="120" spans="1:8" ht="15" customHeight="1" hidden="1">
      <c r="A120" s="80">
        <v>44927</v>
      </c>
      <c r="B120" s="98">
        <v>13838.242</v>
      </c>
      <c r="C120" s="49">
        <v>173.579</v>
      </c>
      <c r="D120" s="49">
        <v>2135.763</v>
      </c>
      <c r="E120" s="49">
        <v>287.526</v>
      </c>
      <c r="F120" s="49">
        <v>25.245</v>
      </c>
      <c r="G120" s="49" t="s">
        <v>112</v>
      </c>
      <c r="H120" s="59">
        <v>51.265</v>
      </c>
    </row>
    <row r="121" spans="1:8" ht="15" customHeight="1">
      <c r="A121" s="80">
        <v>44958</v>
      </c>
      <c r="B121" s="98">
        <v>12560.36</v>
      </c>
      <c r="C121" s="49">
        <v>144.074</v>
      </c>
      <c r="D121" s="49">
        <v>1436.185</v>
      </c>
      <c r="E121" s="49">
        <v>246.755</v>
      </c>
      <c r="F121" s="49">
        <v>24.296</v>
      </c>
      <c r="G121" s="49" t="s">
        <v>112</v>
      </c>
      <c r="H121" s="59">
        <v>51.755</v>
      </c>
    </row>
    <row r="122" spans="1:8" ht="15" customHeight="1">
      <c r="A122" s="80">
        <v>44986</v>
      </c>
      <c r="B122" s="98">
        <v>13060.128</v>
      </c>
      <c r="C122" s="49">
        <v>129.498</v>
      </c>
      <c r="D122" s="49">
        <v>2162.65</v>
      </c>
      <c r="E122" s="49">
        <v>60.406</v>
      </c>
      <c r="F122" s="49">
        <v>27.692</v>
      </c>
      <c r="G122" s="49" t="s">
        <v>112</v>
      </c>
      <c r="H122" s="59">
        <v>28.535</v>
      </c>
    </row>
    <row r="123" spans="1:8" ht="15" customHeight="1">
      <c r="A123" s="80">
        <v>45017</v>
      </c>
      <c r="B123" s="98">
        <v>12813.322</v>
      </c>
      <c r="C123" s="49">
        <v>136.356</v>
      </c>
      <c r="D123" s="49">
        <v>1879.81</v>
      </c>
      <c r="E123" s="49">
        <v>19.197</v>
      </c>
      <c r="F123" s="49">
        <v>35.45</v>
      </c>
      <c r="G123" s="49" t="s">
        <v>112</v>
      </c>
      <c r="H123" s="59">
        <v>5.173</v>
      </c>
    </row>
    <row r="124" spans="1:8" ht="15" customHeight="1">
      <c r="A124" s="80">
        <v>45047</v>
      </c>
      <c r="B124" s="98">
        <v>11670.424</v>
      </c>
      <c r="C124" s="49">
        <v>204.892</v>
      </c>
      <c r="D124" s="49">
        <v>1596.47</v>
      </c>
      <c r="E124" s="49">
        <v>89.565</v>
      </c>
      <c r="F124" s="49">
        <v>64.327</v>
      </c>
      <c r="G124" s="49" t="s">
        <v>112</v>
      </c>
      <c r="H124" s="59" t="s">
        <v>112</v>
      </c>
    </row>
    <row r="125" spans="1:8" ht="15" customHeight="1">
      <c r="A125" s="80">
        <v>45078</v>
      </c>
      <c r="B125" s="98">
        <v>10579.146</v>
      </c>
      <c r="C125" s="49">
        <v>490.576</v>
      </c>
      <c r="D125" s="49">
        <v>1574.815</v>
      </c>
      <c r="E125" s="49">
        <v>15.054</v>
      </c>
      <c r="F125" s="49">
        <v>293.108</v>
      </c>
      <c r="G125" s="49" t="s">
        <v>112</v>
      </c>
      <c r="H125" s="59">
        <v>17.259</v>
      </c>
    </row>
    <row r="126" spans="1:8" ht="15" customHeight="1">
      <c r="A126" s="80">
        <v>45108</v>
      </c>
      <c r="B126" s="98">
        <v>11236.737</v>
      </c>
      <c r="C126" s="49">
        <v>387.567</v>
      </c>
      <c r="D126" s="49">
        <v>1627.869</v>
      </c>
      <c r="E126" s="49">
        <v>8.758</v>
      </c>
      <c r="F126" s="49">
        <v>77.018</v>
      </c>
      <c r="G126" s="49">
        <v>2</v>
      </c>
      <c r="H126" s="59">
        <v>17.299</v>
      </c>
    </row>
    <row r="127" spans="1:8" ht="15" customHeight="1">
      <c r="A127" s="80">
        <v>45139</v>
      </c>
      <c r="B127" s="98">
        <v>13530.705</v>
      </c>
      <c r="C127" s="49">
        <v>425.971</v>
      </c>
      <c r="D127" s="49">
        <v>1817.5</v>
      </c>
      <c r="E127" s="49">
        <v>15.024</v>
      </c>
      <c r="F127" s="49">
        <v>23.208</v>
      </c>
      <c r="G127" s="49" t="s">
        <v>112</v>
      </c>
      <c r="H127" s="59">
        <v>11.48</v>
      </c>
    </row>
    <row r="128" spans="1:8" ht="15" customHeight="1">
      <c r="A128" s="80">
        <v>45170</v>
      </c>
      <c r="B128" s="98">
        <v>11243.563</v>
      </c>
      <c r="C128" s="49">
        <v>390.751</v>
      </c>
      <c r="D128" s="49">
        <v>1812.614</v>
      </c>
      <c r="E128" s="49">
        <v>12.644</v>
      </c>
      <c r="F128" s="49">
        <v>23.994</v>
      </c>
      <c r="G128" s="49" t="s">
        <v>112</v>
      </c>
      <c r="H128" s="59">
        <v>23.123</v>
      </c>
    </row>
    <row r="129" spans="1:8" ht="15" customHeight="1">
      <c r="A129" s="80">
        <v>45200</v>
      </c>
      <c r="B129" s="98">
        <v>11688.973</v>
      </c>
      <c r="C129" s="49">
        <v>371.847</v>
      </c>
      <c r="D129" s="49">
        <v>1893.014</v>
      </c>
      <c r="E129" s="49">
        <v>90.584</v>
      </c>
      <c r="F129" s="49">
        <v>73.328</v>
      </c>
      <c r="G129" s="49" t="s">
        <v>112</v>
      </c>
      <c r="H129" s="59">
        <v>17.292</v>
      </c>
    </row>
    <row r="130" spans="1:8" ht="15" customHeight="1">
      <c r="A130" s="80">
        <v>45231</v>
      </c>
      <c r="B130" s="98">
        <v>12206.316</v>
      </c>
      <c r="C130" s="49">
        <v>376.618</v>
      </c>
      <c r="D130" s="49">
        <v>1692.786</v>
      </c>
      <c r="E130" s="49">
        <v>96.673</v>
      </c>
      <c r="F130" s="49">
        <v>74.223</v>
      </c>
      <c r="G130" s="49">
        <v>4.542</v>
      </c>
      <c r="H130" s="59">
        <v>17.203</v>
      </c>
    </row>
    <row r="131" spans="1:8" ht="15" customHeight="1">
      <c r="A131" s="80">
        <v>45261</v>
      </c>
      <c r="B131" s="98">
        <v>14168.011</v>
      </c>
      <c r="C131" s="49">
        <v>327.258</v>
      </c>
      <c r="D131" s="49">
        <v>2001.951</v>
      </c>
      <c r="E131" s="49">
        <v>148.914</v>
      </c>
      <c r="F131" s="49">
        <v>85.083</v>
      </c>
      <c r="G131" s="49" t="s">
        <v>112</v>
      </c>
      <c r="H131" s="59">
        <v>28.799</v>
      </c>
    </row>
    <row r="132" spans="1:8" ht="5.25" customHeight="1">
      <c r="A132" s="80"/>
      <c r="B132" s="98"/>
      <c r="C132" s="49"/>
      <c r="D132" s="49"/>
      <c r="E132" s="49"/>
      <c r="F132" s="49"/>
      <c r="G132" s="49"/>
      <c r="H132" s="59"/>
    </row>
    <row r="133" spans="1:8" ht="15" customHeight="1">
      <c r="A133" s="80">
        <v>45292</v>
      </c>
      <c r="B133" s="98">
        <v>11800.668</v>
      </c>
      <c r="C133" s="49">
        <v>330.761</v>
      </c>
      <c r="D133" s="49">
        <v>1767.236</v>
      </c>
      <c r="E133" s="49">
        <v>293.179</v>
      </c>
      <c r="F133" s="49">
        <v>67.78</v>
      </c>
      <c r="G133" s="49" t="s">
        <v>22</v>
      </c>
      <c r="H133" s="59">
        <v>23.093</v>
      </c>
    </row>
    <row r="134" spans="1:8" ht="15" customHeight="1">
      <c r="A134" s="80">
        <v>45323</v>
      </c>
      <c r="B134" s="98">
        <v>11617.461</v>
      </c>
      <c r="C134" s="49">
        <v>153.145</v>
      </c>
      <c r="D134" s="49">
        <v>1778.715</v>
      </c>
      <c r="E134" s="49">
        <v>300.662</v>
      </c>
      <c r="F134" s="49">
        <v>27.32</v>
      </c>
      <c r="G134" s="49" t="s">
        <v>22</v>
      </c>
      <c r="H134" s="59">
        <v>28.996</v>
      </c>
    </row>
    <row r="135" spans="1:8" ht="4.5" customHeight="1" thickBot="1">
      <c r="A135" s="146"/>
      <c r="B135" s="147"/>
      <c r="C135" s="148"/>
      <c r="D135" s="148"/>
      <c r="E135" s="148"/>
      <c r="F135" s="148"/>
      <c r="G135" s="148"/>
      <c r="H135" s="149"/>
    </row>
    <row r="136" spans="1:8" ht="12.75">
      <c r="A136" s="56" t="s">
        <v>130</v>
      </c>
      <c r="B136" s="115"/>
      <c r="C136" s="115"/>
      <c r="D136" s="115"/>
      <c r="E136" s="115"/>
      <c r="F136" s="115"/>
      <c r="G136" s="115"/>
      <c r="H136" s="115"/>
    </row>
    <row r="137" spans="1:8" ht="14.25" customHeight="1">
      <c r="A137" s="56" t="s">
        <v>285</v>
      </c>
      <c r="B137" s="40"/>
      <c r="C137" s="40"/>
      <c r="D137" s="40"/>
      <c r="E137" s="40"/>
      <c r="F137" s="40"/>
      <c r="G137" s="40"/>
      <c r="H137" s="40"/>
    </row>
    <row r="138" spans="1:8" ht="14.25" customHeight="1">
      <c r="A138" s="150" t="s">
        <v>272</v>
      </c>
      <c r="B138" s="40"/>
      <c r="C138" s="40"/>
      <c r="D138" s="40"/>
      <c r="E138" s="40"/>
      <c r="F138" s="40"/>
      <c r="G138" s="40"/>
      <c r="H138" s="40"/>
    </row>
    <row r="139" spans="1:8" ht="14.25" customHeight="1">
      <c r="A139" s="56" t="s">
        <v>178</v>
      </c>
      <c r="B139" s="40"/>
      <c r="C139" s="40"/>
      <c r="D139" s="40"/>
      <c r="E139" s="40"/>
      <c r="F139" s="40"/>
      <c r="G139" s="40"/>
      <c r="H139" s="40"/>
    </row>
    <row r="140" spans="1:8" ht="12.75">
      <c r="A140" s="56" t="s">
        <v>202</v>
      </c>
      <c r="B140" s="115"/>
      <c r="C140" s="115"/>
      <c r="D140" s="115"/>
      <c r="E140" s="115"/>
      <c r="F140" s="115"/>
      <c r="G140" s="115"/>
      <c r="H140" s="115"/>
    </row>
    <row r="141" spans="1:8" ht="11.25" customHeight="1">
      <c r="A141" s="56"/>
      <c r="B141" s="115"/>
      <c r="C141" s="115"/>
      <c r="D141" s="115"/>
      <c r="E141" s="115"/>
      <c r="F141" s="115"/>
      <c r="G141" s="115"/>
      <c r="H141" s="115"/>
    </row>
    <row r="142" spans="1:8" ht="12.75">
      <c r="A142" s="56" t="s">
        <v>131</v>
      </c>
      <c r="B142" s="116" t="s">
        <v>204</v>
      </c>
      <c r="C142" s="117"/>
      <c r="D142" s="115" t="s">
        <v>273</v>
      </c>
      <c r="E142" s="115"/>
      <c r="F142" s="115"/>
      <c r="G142" s="115"/>
      <c r="H142" s="115"/>
    </row>
    <row r="143" spans="1:8" ht="12.75">
      <c r="A143" s="56" t="s">
        <v>15</v>
      </c>
      <c r="B143" s="118" t="s">
        <v>132</v>
      </c>
      <c r="C143" s="115" t="s">
        <v>274</v>
      </c>
      <c r="D143" s="115"/>
      <c r="E143" s="115"/>
      <c r="F143" s="115"/>
      <c r="G143" s="115"/>
      <c r="H143" s="115"/>
    </row>
    <row r="144" spans="1:8" ht="12.75">
      <c r="A144" s="56"/>
      <c r="B144" s="118"/>
      <c r="C144" s="118"/>
      <c r="D144" s="115" t="s">
        <v>275</v>
      </c>
      <c r="E144" s="115"/>
      <c r="F144" s="115"/>
      <c r="G144" s="115"/>
      <c r="H144" s="115"/>
    </row>
    <row r="145" spans="1:8" ht="12.75">
      <c r="A145" s="56"/>
      <c r="B145" s="119" t="s">
        <v>276</v>
      </c>
      <c r="C145" s="115" t="s">
        <v>277</v>
      </c>
      <c r="D145" s="115"/>
      <c r="E145" s="115"/>
      <c r="F145" s="115"/>
      <c r="G145" s="115"/>
      <c r="H145" s="115"/>
    </row>
    <row r="146" spans="1:8" ht="12.75">
      <c r="A146" s="56"/>
      <c r="B146" s="115" t="s">
        <v>133</v>
      </c>
      <c r="C146" s="115"/>
      <c r="D146" s="115"/>
      <c r="E146" s="115"/>
      <c r="F146" s="115"/>
      <c r="G146" s="115"/>
      <c r="H146" s="115"/>
    </row>
    <row r="147" spans="1:8" ht="12.75">
      <c r="A147" s="56"/>
      <c r="B147" s="115"/>
      <c r="C147" s="115" t="s">
        <v>166</v>
      </c>
      <c r="D147" s="115"/>
      <c r="E147" s="115"/>
      <c r="F147" s="115"/>
      <c r="G147" s="115"/>
      <c r="H147" s="115"/>
    </row>
    <row r="148" spans="1:8" ht="12.75">
      <c r="A148" s="56"/>
      <c r="B148" s="115"/>
      <c r="C148" s="115"/>
      <c r="D148" s="115"/>
      <c r="E148" s="115"/>
      <c r="F148" s="115"/>
      <c r="G148" s="115"/>
      <c r="H148" s="115"/>
    </row>
    <row r="149" spans="1:8" ht="12.75">
      <c r="A149" s="56" t="s">
        <v>16</v>
      </c>
      <c r="B149" s="115" t="s">
        <v>134</v>
      </c>
      <c r="C149" s="115"/>
      <c r="D149" s="115" t="s">
        <v>135</v>
      </c>
      <c r="E149" s="115"/>
      <c r="F149" s="115"/>
      <c r="G149" s="115"/>
      <c r="H149" s="115"/>
    </row>
    <row r="150" spans="1:8" ht="12.75">
      <c r="A150" s="56" t="s">
        <v>17</v>
      </c>
      <c r="B150" s="115" t="s">
        <v>136</v>
      </c>
      <c r="C150" s="115"/>
      <c r="D150" s="115" t="s">
        <v>137</v>
      </c>
      <c r="E150" s="115"/>
      <c r="F150" s="115"/>
      <c r="G150" s="115"/>
      <c r="H150" s="115"/>
    </row>
    <row r="151" spans="1:8" ht="12.75">
      <c r="A151" s="56"/>
      <c r="B151" s="115" t="s">
        <v>138</v>
      </c>
      <c r="C151" s="115"/>
      <c r="D151" s="115" t="s">
        <v>139</v>
      </c>
      <c r="E151" s="115"/>
      <c r="F151" s="115"/>
      <c r="G151" s="115"/>
      <c r="H151" s="115"/>
    </row>
    <row r="152" spans="1:8" ht="12.75">
      <c r="A152" s="56"/>
      <c r="B152" s="115"/>
      <c r="C152" s="115"/>
      <c r="D152" s="115"/>
      <c r="E152" s="115"/>
      <c r="F152" s="115"/>
      <c r="G152" s="115"/>
      <c r="H152" s="115"/>
    </row>
    <row r="153" spans="1:8" ht="12.75">
      <c r="A153" s="56" t="s">
        <v>18</v>
      </c>
      <c r="B153" s="115" t="s">
        <v>147</v>
      </c>
      <c r="C153" s="115"/>
      <c r="D153" s="115"/>
      <c r="E153" s="115"/>
      <c r="F153" s="115"/>
      <c r="G153" s="115"/>
      <c r="H153" s="115"/>
    </row>
    <row r="154" spans="1:8" ht="12.75">
      <c r="A154" s="56"/>
      <c r="B154" s="115"/>
      <c r="C154" s="115" t="s">
        <v>140</v>
      </c>
      <c r="D154" s="115" t="s">
        <v>141</v>
      </c>
      <c r="E154" s="115"/>
      <c r="F154" s="115"/>
      <c r="G154" s="115"/>
      <c r="H154" s="115"/>
    </row>
    <row r="155" spans="1:8" ht="12.75">
      <c r="A155" s="56"/>
      <c r="B155" s="115"/>
      <c r="C155" s="115" t="s">
        <v>142</v>
      </c>
      <c r="D155" s="115" t="s">
        <v>143</v>
      </c>
      <c r="E155" s="115"/>
      <c r="F155" s="115"/>
      <c r="G155" s="115"/>
      <c r="H155" s="115"/>
    </row>
    <row r="156" spans="1:8" ht="12.75">
      <c r="A156" s="56"/>
      <c r="B156" s="115"/>
      <c r="C156" s="115" t="s">
        <v>144</v>
      </c>
      <c r="D156" s="115" t="s">
        <v>126</v>
      </c>
      <c r="E156" s="115"/>
      <c r="F156" s="115"/>
      <c r="G156" s="115"/>
      <c r="H156" s="115"/>
    </row>
    <row r="157" spans="1:8" ht="12.75">
      <c r="A157" s="56"/>
      <c r="B157" s="115"/>
      <c r="C157" s="115" t="s">
        <v>145</v>
      </c>
      <c r="D157" s="115" t="s">
        <v>146</v>
      </c>
      <c r="E157" s="115"/>
      <c r="F157" s="115"/>
      <c r="G157" s="115"/>
      <c r="H157" s="115"/>
    </row>
    <row r="158" spans="1:8" ht="12.75">
      <c r="A158" s="56"/>
      <c r="B158" s="115"/>
      <c r="C158" s="115"/>
      <c r="D158" s="115"/>
      <c r="E158" s="115"/>
      <c r="F158" s="115"/>
      <c r="G158" s="115"/>
      <c r="H158" s="115"/>
    </row>
    <row r="159" spans="1:8" ht="12.75">
      <c r="A159" s="120" t="s">
        <v>19</v>
      </c>
      <c r="B159" s="124" t="s">
        <v>147</v>
      </c>
      <c r="C159" s="124"/>
      <c r="D159" s="115"/>
      <c r="E159" s="115"/>
      <c r="F159" s="115"/>
      <c r="G159" s="115"/>
      <c r="H159" s="115"/>
    </row>
    <row r="160" spans="1:8" ht="12.75">
      <c r="A160" s="120"/>
      <c r="B160" s="121"/>
      <c r="C160" s="121" t="s">
        <v>148</v>
      </c>
      <c r="D160" s="115" t="s">
        <v>127</v>
      </c>
      <c r="E160" s="115"/>
      <c r="F160" s="115"/>
      <c r="G160" s="115"/>
      <c r="H160" s="115"/>
    </row>
    <row r="161" spans="1:8" ht="12.75">
      <c r="A161" s="120"/>
      <c r="B161" s="121"/>
      <c r="C161" s="121" t="s">
        <v>149</v>
      </c>
      <c r="D161" s="115" t="s">
        <v>278</v>
      </c>
      <c r="E161" s="115"/>
      <c r="F161" s="115"/>
      <c r="G161" s="115"/>
      <c r="H161" s="115"/>
    </row>
    <row r="162" spans="1:8" ht="12.75">
      <c r="A162" s="120"/>
      <c r="B162" s="121"/>
      <c r="C162" s="121"/>
      <c r="D162" s="115"/>
      <c r="E162" s="115"/>
      <c r="F162" s="115"/>
      <c r="G162" s="115"/>
      <c r="H162" s="115"/>
    </row>
    <row r="163" spans="1:8" ht="12.75">
      <c r="A163" s="56" t="s">
        <v>255</v>
      </c>
      <c r="B163" s="115" t="s">
        <v>279</v>
      </c>
      <c r="C163" s="115"/>
      <c r="D163" s="115" t="s">
        <v>280</v>
      </c>
      <c r="E163" s="115"/>
      <c r="F163" s="115"/>
      <c r="G163" s="115"/>
      <c r="H163" s="115"/>
    </row>
    <row r="164" spans="1:8" ht="12.75">
      <c r="A164" s="56"/>
      <c r="B164" s="115"/>
      <c r="C164" s="115" t="s">
        <v>281</v>
      </c>
      <c r="D164" s="115" t="s">
        <v>150</v>
      </c>
      <c r="E164" s="115"/>
      <c r="F164" s="115"/>
      <c r="G164" s="115"/>
      <c r="H164" s="115"/>
    </row>
    <row r="165" spans="1:8" ht="12.75">
      <c r="A165" s="56"/>
      <c r="B165" s="115"/>
      <c r="C165" s="121" t="s">
        <v>151</v>
      </c>
      <c r="D165" s="44" t="s">
        <v>203</v>
      </c>
      <c r="E165" s="115"/>
      <c r="F165" s="115"/>
      <c r="G165" s="115"/>
      <c r="H165" s="115"/>
    </row>
    <row r="166" spans="1:8" ht="12.75">
      <c r="A166" s="56"/>
      <c r="B166" s="115"/>
      <c r="C166" s="121" t="s">
        <v>152</v>
      </c>
      <c r="D166" s="115" t="s">
        <v>153</v>
      </c>
      <c r="E166" s="115"/>
      <c r="F166" s="115"/>
      <c r="G166" s="115"/>
      <c r="H166" s="115"/>
    </row>
    <row r="167" spans="1:8" ht="12.75">
      <c r="A167" s="56"/>
      <c r="B167" s="115"/>
      <c r="C167" s="121" t="s">
        <v>154</v>
      </c>
      <c r="D167" s="115" t="s">
        <v>155</v>
      </c>
      <c r="E167" s="115"/>
      <c r="F167" s="115"/>
      <c r="G167" s="115"/>
      <c r="H167" s="115"/>
    </row>
    <row r="168" spans="1:8" ht="12.75">
      <c r="A168" s="56"/>
      <c r="B168" s="122" t="s">
        <v>205</v>
      </c>
      <c r="C168" s="115" t="s">
        <v>156</v>
      </c>
      <c r="D168" s="44" t="s">
        <v>203</v>
      </c>
      <c r="E168" s="115"/>
      <c r="F168" s="115"/>
      <c r="G168" s="115"/>
      <c r="H168" s="115"/>
    </row>
    <row r="169" spans="1:8" ht="12.75">
      <c r="A169" s="56"/>
      <c r="B169" s="122"/>
      <c r="C169" s="115"/>
      <c r="D169" s="115"/>
      <c r="E169" s="115"/>
      <c r="F169" s="115"/>
      <c r="G169" s="115"/>
      <c r="H169" s="115"/>
    </row>
    <row r="170" spans="1:8" ht="12.75">
      <c r="A170" s="56" t="s">
        <v>157</v>
      </c>
      <c r="B170" s="115" t="s">
        <v>279</v>
      </c>
      <c r="C170" s="115"/>
      <c r="D170" s="115" t="s">
        <v>282</v>
      </c>
      <c r="E170" s="115"/>
      <c r="F170" s="115"/>
      <c r="G170" s="115"/>
      <c r="H170" s="115"/>
    </row>
    <row r="171" spans="1:8" ht="12.75">
      <c r="A171" s="56"/>
      <c r="B171" s="115"/>
      <c r="C171" s="115" t="s">
        <v>283</v>
      </c>
      <c r="D171" s="115" t="s">
        <v>150</v>
      </c>
      <c r="E171" s="115"/>
      <c r="F171" s="115"/>
      <c r="G171" s="115"/>
      <c r="H171" s="115"/>
    </row>
    <row r="172" spans="1:8" ht="12.75">
      <c r="A172" s="56"/>
      <c r="B172" s="115"/>
      <c r="C172" s="121" t="s">
        <v>158</v>
      </c>
      <c r="D172" s="115" t="s">
        <v>153</v>
      </c>
      <c r="E172" s="115"/>
      <c r="F172" s="115"/>
      <c r="G172" s="115"/>
      <c r="H172" s="115"/>
    </row>
    <row r="173" spans="1:8" ht="12.75">
      <c r="A173" s="56"/>
      <c r="B173" s="115"/>
      <c r="C173" s="121" t="s">
        <v>159</v>
      </c>
      <c r="D173" s="115" t="s">
        <v>155</v>
      </c>
      <c r="E173" s="115"/>
      <c r="F173" s="115"/>
      <c r="G173" s="115"/>
      <c r="H173" s="115"/>
    </row>
    <row r="174" spans="1:8" ht="12.75">
      <c r="A174" s="56"/>
      <c r="B174" s="122" t="s">
        <v>205</v>
      </c>
      <c r="C174" s="121" t="s">
        <v>160</v>
      </c>
      <c r="D174" s="115" t="s">
        <v>153</v>
      </c>
      <c r="E174" s="115"/>
      <c r="F174" s="115"/>
      <c r="G174" s="115"/>
      <c r="H174" s="115"/>
    </row>
  </sheetData>
  <sheetProtection/>
  <mergeCells count="10">
    <mergeCell ref="B159:C159"/>
    <mergeCell ref="E10:E11"/>
    <mergeCell ref="A7:A9"/>
    <mergeCell ref="F10:F11"/>
    <mergeCell ref="G10:G11"/>
    <mergeCell ref="H10:H11"/>
    <mergeCell ref="B7:B9"/>
    <mergeCell ref="B10:B11"/>
    <mergeCell ref="C10:C11"/>
    <mergeCell ref="D10:D11"/>
  </mergeCells>
  <printOptions/>
  <pageMargins left="0.984251968503937" right="0.1968503937007874" top="0.1968503937007874" bottom="0.1968503937007874" header="0.5118110236220472" footer="0.5118110236220472"/>
  <pageSetup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I276"/>
  <sheetViews>
    <sheetView zoomScale="75" zoomScaleNormal="75" zoomScalePageLayoutView="0" workbookViewId="0" topLeftCell="A1">
      <selection activeCell="A1" sqref="A1"/>
    </sheetView>
  </sheetViews>
  <sheetFormatPr defaultColWidth="9.00390625" defaultRowHeight="13.5"/>
  <cols>
    <col min="1" max="1" width="14.375" style="51" customWidth="1"/>
    <col min="2" max="9" width="11.00390625" style="51" customWidth="1"/>
    <col min="10" max="16384" width="9.00390625" style="51" customWidth="1"/>
  </cols>
  <sheetData>
    <row r="1" ht="13.5" thickBot="1">
      <c r="A1" s="51" t="s">
        <v>270</v>
      </c>
    </row>
    <row r="2" spans="1:8" ht="12.75">
      <c r="A2" s="83"/>
      <c r="B2" s="86"/>
      <c r="C2" s="74" t="s">
        <v>189</v>
      </c>
      <c r="D2" s="94"/>
      <c r="E2" s="94"/>
      <c r="F2" s="94"/>
      <c r="G2" s="94"/>
      <c r="H2" s="95"/>
    </row>
    <row r="3" spans="1:8" ht="12.75">
      <c r="A3" s="50" t="s">
        <v>206</v>
      </c>
      <c r="B3" s="28" t="s">
        <v>3</v>
      </c>
      <c r="C3" s="29" t="s">
        <v>4</v>
      </c>
      <c r="D3" s="29" t="s">
        <v>5</v>
      </c>
      <c r="E3" s="29" t="s">
        <v>6</v>
      </c>
      <c r="F3" s="29" t="s">
        <v>7</v>
      </c>
      <c r="G3" s="29" t="s">
        <v>8</v>
      </c>
      <c r="H3" s="30" t="s">
        <v>109</v>
      </c>
    </row>
    <row r="4" spans="1:8" ht="12.75">
      <c r="A4" s="64"/>
      <c r="B4" s="28"/>
      <c r="C4" s="31" t="s">
        <v>9</v>
      </c>
      <c r="D4" s="31" t="s">
        <v>10</v>
      </c>
      <c r="E4" s="31"/>
      <c r="F4" s="31"/>
      <c r="G4" s="32" t="s">
        <v>11</v>
      </c>
      <c r="H4" s="33" t="s">
        <v>12</v>
      </c>
    </row>
    <row r="5" spans="1:8" ht="12.75" customHeight="1">
      <c r="A5" s="128" t="s">
        <v>188</v>
      </c>
      <c r="B5" s="132" t="s">
        <v>177</v>
      </c>
      <c r="C5" s="38" t="s">
        <v>115</v>
      </c>
      <c r="D5" s="38" t="s">
        <v>116</v>
      </c>
      <c r="E5" s="39" t="s">
        <v>118</v>
      </c>
      <c r="F5" s="39" t="s">
        <v>120</v>
      </c>
      <c r="G5" s="42" t="s">
        <v>121</v>
      </c>
      <c r="H5" s="110" t="s">
        <v>122</v>
      </c>
    </row>
    <row r="6" spans="1:8" ht="12.75" customHeight="1">
      <c r="A6" s="136"/>
      <c r="B6" s="151"/>
      <c r="C6" s="47" t="s">
        <v>114</v>
      </c>
      <c r="D6" s="47" t="s">
        <v>117</v>
      </c>
      <c r="E6" s="43" t="s">
        <v>110</v>
      </c>
      <c r="F6" s="43" t="s">
        <v>111</v>
      </c>
      <c r="G6" s="48" t="s">
        <v>123</v>
      </c>
      <c r="H6" s="111" t="s">
        <v>124</v>
      </c>
    </row>
    <row r="7" spans="1:8" ht="12.75" customHeight="1">
      <c r="A7" s="137"/>
      <c r="B7" s="152"/>
      <c r="C7" s="37"/>
      <c r="D7" s="37"/>
      <c r="E7" s="43" t="s">
        <v>119</v>
      </c>
      <c r="F7" s="45" t="s">
        <v>125</v>
      </c>
      <c r="G7" s="46"/>
      <c r="H7" s="112"/>
    </row>
    <row r="8" spans="1:8" ht="15" customHeight="1">
      <c r="A8" s="63" t="s">
        <v>20</v>
      </c>
      <c r="B8" s="130" t="s">
        <v>21</v>
      </c>
      <c r="C8" s="129" t="s">
        <v>21</v>
      </c>
      <c r="D8" s="129" t="s">
        <v>21</v>
      </c>
      <c r="E8" s="129" t="s">
        <v>21</v>
      </c>
      <c r="F8" s="129" t="s">
        <v>21</v>
      </c>
      <c r="G8" s="129" t="s">
        <v>21</v>
      </c>
      <c r="H8" s="127" t="s">
        <v>21</v>
      </c>
    </row>
    <row r="9" spans="1:8" ht="15" customHeight="1" thickBot="1">
      <c r="A9" s="64" t="s">
        <v>14</v>
      </c>
      <c r="B9" s="143"/>
      <c r="C9" s="144"/>
      <c r="D9" s="144"/>
      <c r="E9" s="144"/>
      <c r="F9" s="144"/>
      <c r="G9" s="144"/>
      <c r="H9" s="145"/>
    </row>
    <row r="10" spans="1:8" ht="6" customHeight="1">
      <c r="A10" s="35"/>
      <c r="B10" s="96"/>
      <c r="C10" s="93"/>
      <c r="D10" s="93"/>
      <c r="E10" s="93"/>
      <c r="F10" s="93"/>
      <c r="G10" s="93"/>
      <c r="H10" s="87"/>
    </row>
    <row r="11" spans="1:8" ht="15" customHeight="1" hidden="1">
      <c r="A11" s="50" t="s">
        <v>286</v>
      </c>
      <c r="B11" s="52">
        <v>38316.87390527573</v>
      </c>
      <c r="C11" s="60">
        <v>44933.127254863044</v>
      </c>
      <c r="D11" s="60">
        <v>38571.0241404084</v>
      </c>
      <c r="E11" s="60">
        <v>52583.21641114571</v>
      </c>
      <c r="F11" s="60">
        <v>48679.20473363973</v>
      </c>
      <c r="G11" s="60">
        <v>46101.36418115463</v>
      </c>
      <c r="H11" s="53">
        <v>43156.153285214226</v>
      </c>
    </row>
    <row r="12" spans="1:8" ht="15" customHeight="1" hidden="1">
      <c r="A12" s="50" t="s">
        <v>287</v>
      </c>
      <c r="B12" s="52">
        <v>50633.341480886294</v>
      </c>
      <c r="C12" s="60">
        <v>56199.95434977761</v>
      </c>
      <c r="D12" s="60">
        <v>49240.30292579755</v>
      </c>
      <c r="E12" s="60">
        <v>61365.115393893255</v>
      </c>
      <c r="F12" s="60">
        <v>62686.91063755661</v>
      </c>
      <c r="G12" s="60">
        <v>61223.2276274282</v>
      </c>
      <c r="H12" s="53">
        <v>52835.38505747126</v>
      </c>
    </row>
    <row r="13" spans="1:8" ht="15" customHeight="1" hidden="1">
      <c r="A13" s="50" t="s">
        <v>288</v>
      </c>
      <c r="B13" s="52">
        <v>45835.03571054284</v>
      </c>
      <c r="C13" s="60">
        <v>48812.980021228694</v>
      </c>
      <c r="D13" s="60">
        <v>40009.20102861725</v>
      </c>
      <c r="E13" s="60">
        <v>56775.23730903489</v>
      </c>
      <c r="F13" s="60">
        <v>56626.60479999071</v>
      </c>
      <c r="G13" s="60">
        <v>54051.85860782732</v>
      </c>
      <c r="H13" s="53">
        <v>51731.98097067734</v>
      </c>
    </row>
    <row r="14" spans="1:8" ht="15" customHeight="1" hidden="1">
      <c r="A14" s="50" t="s">
        <v>289</v>
      </c>
      <c r="B14" s="57">
        <v>31819.117354615304</v>
      </c>
      <c r="C14" s="58">
        <v>32120.838530897054</v>
      </c>
      <c r="D14" s="58">
        <v>30914.153113330998</v>
      </c>
      <c r="E14" s="58">
        <v>41015.63710538751</v>
      </c>
      <c r="F14" s="58">
        <v>37673.798662684676</v>
      </c>
      <c r="G14" s="58">
        <v>33046.41856203514</v>
      </c>
      <c r="H14" s="59">
        <v>42391.069794973904</v>
      </c>
    </row>
    <row r="15" spans="1:8" ht="15" customHeight="1" hidden="1">
      <c r="A15" s="50" t="s">
        <v>290</v>
      </c>
      <c r="B15" s="57">
        <v>48015.34401850189</v>
      </c>
      <c r="C15" s="58">
        <v>54377.964842095025</v>
      </c>
      <c r="D15" s="58">
        <v>48159.239637510844</v>
      </c>
      <c r="E15" s="58">
        <v>53748.7307937407</v>
      </c>
      <c r="F15" s="58">
        <v>55811.76762761352</v>
      </c>
      <c r="G15" s="58">
        <v>55722.89950047383</v>
      </c>
      <c r="H15" s="59">
        <v>63906.63681249282</v>
      </c>
    </row>
    <row r="16" spans="1:8" ht="15" customHeight="1">
      <c r="A16" s="50" t="s">
        <v>291</v>
      </c>
      <c r="B16" s="57">
        <v>84656.85555039419</v>
      </c>
      <c r="C16" s="58">
        <v>91759.83770638856</v>
      </c>
      <c r="D16" s="58">
        <v>74052.76578501932</v>
      </c>
      <c r="E16" s="58">
        <v>94923.63731359529</v>
      </c>
      <c r="F16" s="58">
        <v>95319.40921178808</v>
      </c>
      <c r="G16" s="58">
        <v>107751.72351233673</v>
      </c>
      <c r="H16" s="59">
        <v>110222.86171213252</v>
      </c>
    </row>
    <row r="17" spans="1:8" ht="15" customHeight="1">
      <c r="A17" s="50" t="s">
        <v>292</v>
      </c>
      <c r="B17" s="57">
        <v>76473.0352938947</v>
      </c>
      <c r="C17" s="58">
        <v>86890.84450153935</v>
      </c>
      <c r="D17" s="58">
        <v>65678.51866638294</v>
      </c>
      <c r="E17" s="58">
        <v>102214.06012281185</v>
      </c>
      <c r="F17" s="58">
        <v>89823.69536090702</v>
      </c>
      <c r="G17" s="58">
        <v>109222.71476612658</v>
      </c>
      <c r="H17" s="59">
        <v>110071.32694115155</v>
      </c>
    </row>
    <row r="18" spans="1:8" ht="6" customHeight="1">
      <c r="A18" s="50"/>
      <c r="B18" s="57"/>
      <c r="C18" s="58"/>
      <c r="D18" s="58"/>
      <c r="E18" s="58"/>
      <c r="F18" s="58"/>
      <c r="G18" s="58"/>
      <c r="H18" s="59"/>
    </row>
    <row r="19" spans="1:8" ht="15.75" customHeight="1" hidden="1">
      <c r="A19" s="50" t="s">
        <v>293</v>
      </c>
      <c r="B19" s="57">
        <v>39827.84114266246</v>
      </c>
      <c r="C19" s="58">
        <v>46881.25905065455</v>
      </c>
      <c r="D19" s="58">
        <v>40135.0042899882</v>
      </c>
      <c r="E19" s="58">
        <v>57029.175998387705</v>
      </c>
      <c r="F19" s="58">
        <v>51491.30931250071</v>
      </c>
      <c r="G19" s="58">
        <v>47574.20468187275</v>
      </c>
      <c r="H19" s="59">
        <v>42733.734584683356</v>
      </c>
    </row>
    <row r="20" spans="1:8" ht="15.75" customHeight="1" hidden="1">
      <c r="A20" s="50" t="s">
        <v>294</v>
      </c>
      <c r="B20" s="57">
        <v>50273.528465733114</v>
      </c>
      <c r="C20" s="58">
        <v>55056.218765255646</v>
      </c>
      <c r="D20" s="58">
        <v>47763.960609777496</v>
      </c>
      <c r="E20" s="58">
        <v>60749.85580666031</v>
      </c>
      <c r="F20" s="58">
        <v>63012.28870412927</v>
      </c>
      <c r="G20" s="58">
        <v>60198.18831871169</v>
      </c>
      <c r="H20" s="59">
        <v>54382.22059302095</v>
      </c>
    </row>
    <row r="21" spans="1:8" ht="15.75" customHeight="1" hidden="1">
      <c r="A21" s="50" t="s">
        <v>295</v>
      </c>
      <c r="B21" s="57">
        <v>46388.69118306927</v>
      </c>
      <c r="C21" s="58">
        <v>48406.857237535434</v>
      </c>
      <c r="D21" s="58">
        <v>40906.08070059129</v>
      </c>
      <c r="E21" s="58">
        <v>54957.47720234447</v>
      </c>
      <c r="F21" s="58">
        <v>53219.51941973887</v>
      </c>
      <c r="G21" s="58">
        <v>51864.65157645526</v>
      </c>
      <c r="H21" s="59">
        <v>55469.06115123285</v>
      </c>
    </row>
    <row r="22" spans="1:8" ht="15.75" customHeight="1" hidden="1">
      <c r="A22" s="50" t="s">
        <v>296</v>
      </c>
      <c r="B22" s="57">
        <v>28872.507498394225</v>
      </c>
      <c r="C22" s="58">
        <v>30688.671439718717</v>
      </c>
      <c r="D22" s="58">
        <v>29637.22694924504</v>
      </c>
      <c r="E22" s="58">
        <v>39226.903533781755</v>
      </c>
      <c r="F22" s="58">
        <v>38075.26773652893</v>
      </c>
      <c r="G22" s="58">
        <v>34672.00308227823</v>
      </c>
      <c r="H22" s="59">
        <v>42513.7752484023</v>
      </c>
    </row>
    <row r="23" spans="1:8" ht="15.75" customHeight="1">
      <c r="A23" s="50" t="s">
        <v>297</v>
      </c>
      <c r="B23" s="57">
        <v>54575.333541379194</v>
      </c>
      <c r="C23" s="58">
        <v>59278.9202503052</v>
      </c>
      <c r="D23" s="58">
        <v>54221.50131470212</v>
      </c>
      <c r="E23" s="58">
        <v>68855.51887490213</v>
      </c>
      <c r="F23" s="58">
        <v>62078.63220756968</v>
      </c>
      <c r="G23" s="58">
        <v>61096.747670381876</v>
      </c>
      <c r="H23" s="59">
        <v>80819.8474776323</v>
      </c>
    </row>
    <row r="24" spans="1:8" ht="15.75" customHeight="1">
      <c r="A24" s="50" t="s">
        <v>298</v>
      </c>
      <c r="B24" s="57">
        <v>87237.02804453555</v>
      </c>
      <c r="C24" s="58">
        <v>92405.02862776582</v>
      </c>
      <c r="D24" s="58">
        <v>74470.34630212998</v>
      </c>
      <c r="E24" s="58">
        <v>107229.55996155897</v>
      </c>
      <c r="F24" s="58">
        <v>103716.15923579676</v>
      </c>
      <c r="G24" s="58">
        <v>131563.5270541082</v>
      </c>
      <c r="H24" s="59">
        <v>116766.49637546403</v>
      </c>
    </row>
    <row r="25" spans="1:8" ht="6.75" customHeight="1">
      <c r="A25" s="50"/>
      <c r="B25" s="57"/>
      <c r="C25" s="58"/>
      <c r="D25" s="58"/>
      <c r="E25" s="58"/>
      <c r="F25" s="58"/>
      <c r="G25" s="58"/>
      <c r="H25" s="59"/>
    </row>
    <row r="26" spans="1:8" ht="15" customHeight="1" hidden="1">
      <c r="A26" s="50" t="s">
        <v>299</v>
      </c>
      <c r="B26" s="57">
        <v>35854.94008235771</v>
      </c>
      <c r="C26" s="58">
        <v>42779.8017240927</v>
      </c>
      <c r="D26" s="58">
        <v>35685.54527872485</v>
      </c>
      <c r="E26" s="58">
        <v>54513.767048296184</v>
      </c>
      <c r="F26" s="58">
        <v>45920.554870305445</v>
      </c>
      <c r="G26" s="58">
        <v>44236.453680326274</v>
      </c>
      <c r="H26" s="59">
        <v>40246.18360553909</v>
      </c>
    </row>
    <row r="27" spans="1:8" ht="15" customHeight="1" hidden="1">
      <c r="A27" s="50" t="s">
        <v>300</v>
      </c>
      <c r="B27" s="57">
        <v>43627.06052859397</v>
      </c>
      <c r="C27" s="58">
        <v>50407.71304190915</v>
      </c>
      <c r="D27" s="58">
        <v>44252.40684091459</v>
      </c>
      <c r="E27" s="58">
        <v>57168.55116608785</v>
      </c>
      <c r="F27" s="58">
        <v>54793.10419337645</v>
      </c>
      <c r="G27" s="58">
        <v>53609.06664793876</v>
      </c>
      <c r="H27" s="59">
        <v>45546.758236828995</v>
      </c>
    </row>
    <row r="28" spans="1:8" ht="15" customHeight="1" hidden="1">
      <c r="A28" s="50" t="s">
        <v>301</v>
      </c>
      <c r="B28" s="57">
        <v>50964.16416316651</v>
      </c>
      <c r="C28" s="58">
        <v>57263.572622871965</v>
      </c>
      <c r="D28" s="58">
        <v>49270.95462345858</v>
      </c>
      <c r="E28" s="58">
        <v>63425.63669055094</v>
      </c>
      <c r="F28" s="58">
        <v>62526.87197880275</v>
      </c>
      <c r="G28" s="58">
        <v>61960.74078982243</v>
      </c>
      <c r="H28" s="59">
        <v>55193.59032090878</v>
      </c>
    </row>
    <row r="29" spans="1:8" ht="15" customHeight="1" hidden="1">
      <c r="A29" s="50" t="s">
        <v>302</v>
      </c>
      <c r="B29" s="57">
        <v>49617.90943331088</v>
      </c>
      <c r="C29" s="58">
        <v>52199.38419201662</v>
      </c>
      <c r="D29" s="58">
        <v>46438.73886260961</v>
      </c>
      <c r="E29" s="58">
        <v>60227.086004000426</v>
      </c>
      <c r="F29" s="58">
        <v>63437.61689865159</v>
      </c>
      <c r="G29" s="58">
        <v>58735.98284960422</v>
      </c>
      <c r="H29" s="59">
        <v>53229.032637867895</v>
      </c>
    </row>
    <row r="30" spans="1:8" ht="15" customHeight="1" hidden="1">
      <c r="A30" s="50" t="s">
        <v>303</v>
      </c>
      <c r="B30" s="57">
        <v>47185.02183894123</v>
      </c>
      <c r="C30" s="58">
        <v>49507.547027897075</v>
      </c>
      <c r="D30" s="58">
        <v>40776.0125773611</v>
      </c>
      <c r="E30" s="58">
        <v>65644.55422925352</v>
      </c>
      <c r="F30" s="58">
        <v>57758.414034701585</v>
      </c>
      <c r="G30" s="58">
        <v>54145.24191906625</v>
      </c>
      <c r="H30" s="59">
        <v>54506.74999443987</v>
      </c>
    </row>
    <row r="31" spans="1:8" ht="15" customHeight="1" hidden="1">
      <c r="A31" s="50" t="s">
        <v>304</v>
      </c>
      <c r="B31" s="57">
        <v>45588.82601406037</v>
      </c>
      <c r="C31" s="58">
        <v>47420.074956068835</v>
      </c>
      <c r="D31" s="58">
        <v>41025.98244464816</v>
      </c>
      <c r="E31" s="58">
        <v>54013.73847719269</v>
      </c>
      <c r="F31" s="58">
        <v>51446.78271459016</v>
      </c>
      <c r="G31" s="58">
        <v>49034.304643198026</v>
      </c>
      <c r="H31" s="59">
        <v>57183.33993660856</v>
      </c>
    </row>
    <row r="32" spans="1:8" ht="15" customHeight="1" hidden="1">
      <c r="A32" s="50" t="s">
        <v>305</v>
      </c>
      <c r="B32" s="57">
        <v>24569.578310385015</v>
      </c>
      <c r="C32" s="58">
        <v>27433.318572856067</v>
      </c>
      <c r="D32" s="58">
        <v>25782.47208753675</v>
      </c>
      <c r="E32" s="58">
        <v>29953.27364055804</v>
      </c>
      <c r="F32" s="58">
        <v>33191.082102567285</v>
      </c>
      <c r="G32" s="58">
        <v>31154.259251206677</v>
      </c>
      <c r="H32" s="59">
        <v>34755.43711637071</v>
      </c>
    </row>
    <row r="33" spans="1:8" ht="15" customHeight="1" hidden="1">
      <c r="A33" s="50" t="s">
        <v>306</v>
      </c>
      <c r="B33" s="57">
        <v>32900.815722479434</v>
      </c>
      <c r="C33" s="58">
        <v>36873.32148289728</v>
      </c>
      <c r="D33" s="58">
        <v>33071.34769032587</v>
      </c>
      <c r="E33" s="58">
        <v>41576.590029053994</v>
      </c>
      <c r="F33" s="58">
        <v>41503.59955929924</v>
      </c>
      <c r="G33" s="58">
        <v>40198.736122971815</v>
      </c>
      <c r="H33" s="59">
        <v>47057.60695899166</v>
      </c>
    </row>
    <row r="34" spans="1:8" ht="15" customHeight="1" hidden="1">
      <c r="A34" s="50" t="s">
        <v>307</v>
      </c>
      <c r="B34" s="57">
        <v>48532.814158772104</v>
      </c>
      <c r="C34" s="58">
        <v>55429.03993994651</v>
      </c>
      <c r="D34" s="58">
        <v>48557.401308000255</v>
      </c>
      <c r="E34" s="58">
        <v>58292.73005987209</v>
      </c>
      <c r="F34" s="58">
        <v>54980.14571105435</v>
      </c>
      <c r="G34" s="58">
        <v>54147.27099135416</v>
      </c>
      <c r="H34" s="59">
        <v>60892.704013495466</v>
      </c>
    </row>
    <row r="35" spans="1:8" ht="15" customHeight="1" hidden="1">
      <c r="A35" s="50" t="s">
        <v>308</v>
      </c>
      <c r="B35" s="57">
        <v>59975.482399589164</v>
      </c>
      <c r="C35" s="58">
        <v>68249.05120253302</v>
      </c>
      <c r="D35" s="58">
        <v>60384.90761716132</v>
      </c>
      <c r="E35" s="58">
        <v>72464.5334180127</v>
      </c>
      <c r="F35" s="58">
        <v>72240.67499123287</v>
      </c>
      <c r="G35" s="58">
        <v>76488.9567669173</v>
      </c>
      <c r="H35" s="59">
        <v>85017.93977625256</v>
      </c>
    </row>
    <row r="36" spans="1:8" ht="15" customHeight="1" hidden="1">
      <c r="A36" s="50" t="s">
        <v>309</v>
      </c>
      <c r="B36" s="57">
        <v>93068.39326539998</v>
      </c>
      <c r="C36" s="58">
        <v>100782.13494743129</v>
      </c>
      <c r="D36" s="58">
        <v>81599.62481664158</v>
      </c>
      <c r="E36" s="58">
        <v>134612.694287051</v>
      </c>
      <c r="F36" s="58">
        <v>118094.33174954657</v>
      </c>
      <c r="G36" s="58" t="s">
        <v>112</v>
      </c>
      <c r="H36" s="59">
        <v>125279.3785843801</v>
      </c>
    </row>
    <row r="37" spans="1:8" ht="15" customHeight="1">
      <c r="A37" s="50" t="s">
        <v>310</v>
      </c>
      <c r="B37" s="57">
        <v>81541.1311306414</v>
      </c>
      <c r="C37" s="58">
        <v>83882.67252472798</v>
      </c>
      <c r="D37" s="58">
        <v>67492.35801072762</v>
      </c>
      <c r="E37" s="58">
        <v>104732.23921438858</v>
      </c>
      <c r="F37" s="58">
        <v>88392.77561354512</v>
      </c>
      <c r="G37" s="58">
        <v>131563.5270541082</v>
      </c>
      <c r="H37" s="59">
        <v>110405.64557163788</v>
      </c>
    </row>
    <row r="38" spans="1:8" ht="15" customHeight="1">
      <c r="A38" s="50" t="s">
        <v>311</v>
      </c>
      <c r="B38" s="57">
        <v>73359.08036673436</v>
      </c>
      <c r="C38" s="58">
        <v>86038.39276110903</v>
      </c>
      <c r="D38" s="58">
        <v>63514.919665948786</v>
      </c>
      <c r="E38" s="58">
        <v>99128.53683803248</v>
      </c>
      <c r="F38" s="58">
        <v>83763.60507053693</v>
      </c>
      <c r="G38" s="58">
        <v>94117</v>
      </c>
      <c r="H38" s="59">
        <v>111300.93900503134</v>
      </c>
    </row>
    <row r="39" spans="1:8" ht="8.25" customHeight="1">
      <c r="A39" s="97"/>
      <c r="B39" s="57"/>
      <c r="C39" s="58"/>
      <c r="D39" s="58"/>
      <c r="E39" s="58"/>
      <c r="F39" s="58"/>
      <c r="G39" s="58"/>
      <c r="H39" s="59"/>
    </row>
    <row r="40" spans="1:8" ht="15" customHeight="1" hidden="1">
      <c r="A40" s="80">
        <v>42736</v>
      </c>
      <c r="B40" s="98">
        <v>39178.221146178024</v>
      </c>
      <c r="C40" s="49">
        <v>41618.291250261515</v>
      </c>
      <c r="D40" s="49">
        <v>38258.278800347995</v>
      </c>
      <c r="E40" s="49">
        <v>50792.59866325337</v>
      </c>
      <c r="F40" s="49">
        <v>51170.419120193976</v>
      </c>
      <c r="G40" s="49" t="s">
        <v>112</v>
      </c>
      <c r="H40" s="59">
        <v>46779.716434500864</v>
      </c>
    </row>
    <row r="41" spans="1:8" ht="15" customHeight="1" hidden="1">
      <c r="A41" s="80">
        <v>42767</v>
      </c>
      <c r="B41" s="98">
        <v>39475.58356036427</v>
      </c>
      <c r="C41" s="49">
        <v>42802.55178869399</v>
      </c>
      <c r="D41" s="49">
        <v>40073.96157129282</v>
      </c>
      <c r="E41" s="49">
        <v>49394.17885814988</v>
      </c>
      <c r="F41" s="49">
        <v>49030.67830002814</v>
      </c>
      <c r="G41" s="49">
        <v>57000</v>
      </c>
      <c r="H41" s="59">
        <v>46278.36509718718</v>
      </c>
    </row>
    <row r="42" spans="1:8" ht="15" customHeight="1" hidden="1">
      <c r="A42" s="80">
        <v>42795</v>
      </c>
      <c r="B42" s="98">
        <v>40158.36120594097</v>
      </c>
      <c r="C42" s="49">
        <v>45469.69121340678</v>
      </c>
      <c r="D42" s="49">
        <v>41343.15741111487</v>
      </c>
      <c r="E42" s="49">
        <v>54898.578853871964</v>
      </c>
      <c r="F42" s="49">
        <v>47465.38525269263</v>
      </c>
      <c r="G42" s="49">
        <v>45612.191534564474</v>
      </c>
      <c r="H42" s="59">
        <v>45475.227382410805</v>
      </c>
    </row>
    <row r="43" spans="1:8" ht="15" customHeight="1" hidden="1">
      <c r="A43" s="80">
        <v>42826</v>
      </c>
      <c r="B43" s="98">
        <v>37577.1429885993</v>
      </c>
      <c r="C43" s="49">
        <v>41665.53119012136</v>
      </c>
      <c r="D43" s="49">
        <v>37967.90906786651</v>
      </c>
      <c r="E43" s="49">
        <v>51443.59925788497</v>
      </c>
      <c r="F43" s="49">
        <v>47748.756482167424</v>
      </c>
      <c r="G43" s="49" t="s">
        <v>112</v>
      </c>
      <c r="H43" s="59">
        <v>42292.491772187204</v>
      </c>
    </row>
    <row r="44" spans="1:8" ht="15" customHeight="1" hidden="1">
      <c r="A44" s="80">
        <v>42856</v>
      </c>
      <c r="B44" s="98">
        <v>37819.190387081944</v>
      </c>
      <c r="C44" s="49">
        <v>43835.8860074215</v>
      </c>
      <c r="D44" s="49">
        <v>37536.339403159305</v>
      </c>
      <c r="E44" s="49">
        <v>83378.83755588673</v>
      </c>
      <c r="F44" s="49">
        <v>47278.95955430142</v>
      </c>
      <c r="G44" s="49">
        <v>42438.1427235899</v>
      </c>
      <c r="H44" s="59">
        <v>43548.27724358974</v>
      </c>
    </row>
    <row r="45" spans="1:8" ht="15" customHeight="1" hidden="1">
      <c r="A45" s="80">
        <v>42887</v>
      </c>
      <c r="B45" s="98">
        <v>36357.78554831829</v>
      </c>
      <c r="C45" s="49">
        <v>43192.176403932914</v>
      </c>
      <c r="D45" s="49">
        <v>35802.80444438029</v>
      </c>
      <c r="E45" s="49">
        <v>56897.02844430319</v>
      </c>
      <c r="F45" s="49">
        <v>42519.97629930591</v>
      </c>
      <c r="G45" s="49">
        <v>43241.09117719341</v>
      </c>
      <c r="H45" s="59">
        <v>38855.138667491454</v>
      </c>
    </row>
    <row r="46" spans="1:8" ht="15" customHeight="1" hidden="1">
      <c r="A46" s="80">
        <v>42917</v>
      </c>
      <c r="B46" s="98">
        <v>34189.1688909439</v>
      </c>
      <c r="C46" s="49">
        <v>42470.05838426842</v>
      </c>
      <c r="D46" s="49">
        <v>34092.17871163076</v>
      </c>
      <c r="E46" s="49">
        <v>70711.90155091032</v>
      </c>
      <c r="F46" s="49">
        <v>45966.64400120883</v>
      </c>
      <c r="G46" s="49">
        <v>41827.58231844836</v>
      </c>
      <c r="H46" s="59">
        <v>40037.76751993286</v>
      </c>
    </row>
    <row r="47" spans="1:8" ht="15" customHeight="1" hidden="1">
      <c r="A47" s="80">
        <v>42948</v>
      </c>
      <c r="B47" s="98">
        <v>34131.74242227023</v>
      </c>
      <c r="C47" s="49">
        <v>42034.256482624805</v>
      </c>
      <c r="D47" s="49">
        <v>33328.42309464826</v>
      </c>
      <c r="E47" s="49">
        <v>51436.71756277589</v>
      </c>
      <c r="F47" s="49">
        <v>46219.02108529095</v>
      </c>
      <c r="G47" s="49">
        <v>44005.25691029337</v>
      </c>
      <c r="H47" s="59">
        <v>39597.561291324724</v>
      </c>
    </row>
    <row r="48" spans="1:8" ht="15" customHeight="1" hidden="1">
      <c r="A48" s="80">
        <v>42979</v>
      </c>
      <c r="B48" s="98">
        <v>35505.39007287191</v>
      </c>
      <c r="C48" s="49">
        <v>43502.56655483909</v>
      </c>
      <c r="D48" s="49">
        <v>35144.86300105972</v>
      </c>
      <c r="E48" s="49">
        <v>50204.282859873165</v>
      </c>
      <c r="F48" s="49">
        <v>47460.04319654428</v>
      </c>
      <c r="G48" s="49">
        <v>48151.92985331476</v>
      </c>
      <c r="H48" s="59">
        <v>36273.54190205322</v>
      </c>
    </row>
    <row r="49" spans="1:8" ht="15" customHeight="1" hidden="1">
      <c r="A49" s="80">
        <v>43009</v>
      </c>
      <c r="B49" s="98">
        <v>38813.663935989796</v>
      </c>
      <c r="C49" s="49">
        <v>45856.61263739829</v>
      </c>
      <c r="D49" s="49">
        <v>39386.69810536369</v>
      </c>
      <c r="E49" s="49">
        <v>49522.123206051496</v>
      </c>
      <c r="F49" s="49">
        <v>50019.62187405845</v>
      </c>
      <c r="G49" s="49">
        <v>49055.555555555555</v>
      </c>
      <c r="H49" s="59">
        <v>41767.040552200175</v>
      </c>
    </row>
    <row r="50" spans="1:8" ht="15" customHeight="1" hidden="1">
      <c r="A50" s="80">
        <v>43040</v>
      </c>
      <c r="B50" s="98">
        <v>41258.97646031579</v>
      </c>
      <c r="C50" s="49">
        <v>49985.18060868682</v>
      </c>
      <c r="D50" s="49">
        <v>42594.332482527156</v>
      </c>
      <c r="E50" s="49">
        <v>56869.239689422204</v>
      </c>
      <c r="F50" s="49">
        <v>53458.46598357367</v>
      </c>
      <c r="G50" s="49">
        <v>53551.24711800461</v>
      </c>
      <c r="H50" s="59">
        <v>43782.074468668136</v>
      </c>
    </row>
    <row r="51" spans="1:8" ht="15" customHeight="1" hidden="1">
      <c r="A51" s="80">
        <v>43070</v>
      </c>
      <c r="B51" s="98">
        <v>44204.10243166367</v>
      </c>
      <c r="C51" s="49">
        <v>51384.99586425887</v>
      </c>
      <c r="D51" s="49">
        <v>45803.2744849747</v>
      </c>
      <c r="E51" s="49">
        <v>55620.49011484918</v>
      </c>
      <c r="F51" s="49">
        <v>54787.677261613695</v>
      </c>
      <c r="G51" s="49">
        <v>53748.29024186823</v>
      </c>
      <c r="H51" s="59">
        <v>44432.588636592256</v>
      </c>
    </row>
    <row r="52" spans="1:8" ht="9" customHeight="1" hidden="1">
      <c r="A52" s="80"/>
      <c r="B52" s="98"/>
      <c r="C52" s="49"/>
      <c r="D52" s="49"/>
      <c r="E52" s="49"/>
      <c r="F52" s="49"/>
      <c r="G52" s="49"/>
      <c r="H52" s="59"/>
    </row>
    <row r="53" spans="1:8" ht="15" customHeight="1" hidden="1">
      <c r="A53" s="80">
        <v>43101</v>
      </c>
      <c r="B53" s="98">
        <v>45716.29525366644</v>
      </c>
      <c r="C53" s="49">
        <v>53302.18967423109</v>
      </c>
      <c r="D53" s="49">
        <v>46940.53884698604</v>
      </c>
      <c r="E53" s="49">
        <v>59238.405417762784</v>
      </c>
      <c r="F53" s="49">
        <v>60221.748777167064</v>
      </c>
      <c r="G53" s="49">
        <v>59052.63157894737</v>
      </c>
      <c r="H53" s="59">
        <v>46836.61160459699</v>
      </c>
    </row>
    <row r="54" spans="1:8" ht="15" customHeight="1" hidden="1">
      <c r="A54" s="80">
        <v>43132</v>
      </c>
      <c r="B54" s="98">
        <v>46931.731817108324</v>
      </c>
      <c r="C54" s="49">
        <v>52163.778953127854</v>
      </c>
      <c r="D54" s="49">
        <v>46865.46101621916</v>
      </c>
      <c r="E54" s="49">
        <v>58348.53107196303</v>
      </c>
      <c r="F54" s="49">
        <v>55474.55100976228</v>
      </c>
      <c r="G54" s="49" t="s">
        <v>112</v>
      </c>
      <c r="H54" s="59">
        <v>47836.94283555779</v>
      </c>
    </row>
    <row r="55" spans="1:8" ht="15" customHeight="1" hidden="1">
      <c r="A55" s="80">
        <v>43160</v>
      </c>
      <c r="B55" s="98">
        <v>44772.49140212993</v>
      </c>
      <c r="C55" s="49">
        <v>50446.15586391417</v>
      </c>
      <c r="D55" s="49">
        <v>43978.32756375909</v>
      </c>
      <c r="E55" s="49">
        <v>57171.80456026059</v>
      </c>
      <c r="F55" s="49">
        <v>54084.05613068463</v>
      </c>
      <c r="G55" s="49">
        <v>52524.0841248304</v>
      </c>
      <c r="H55" s="59">
        <v>46344.11772095711</v>
      </c>
    </row>
    <row r="56" spans="1:8" ht="15" customHeight="1" hidden="1">
      <c r="A56" s="80">
        <v>43191</v>
      </c>
      <c r="B56" s="98">
        <v>44282.41956458073</v>
      </c>
      <c r="C56" s="49">
        <v>51843.36798121417</v>
      </c>
      <c r="D56" s="49">
        <v>43819.63086370826</v>
      </c>
      <c r="E56" s="49">
        <v>59338.60983646946</v>
      </c>
      <c r="F56" s="49">
        <v>54439.21622268577</v>
      </c>
      <c r="G56" s="49" t="s">
        <v>112</v>
      </c>
      <c r="H56" s="59">
        <v>48115.880189765034</v>
      </c>
    </row>
    <row r="57" spans="1:8" ht="15" customHeight="1" hidden="1">
      <c r="A57" s="80">
        <v>43221</v>
      </c>
      <c r="B57" s="98">
        <v>48628.487560771144</v>
      </c>
      <c r="C57" s="49">
        <v>55975.49369378423</v>
      </c>
      <c r="D57" s="49">
        <v>46783.017170613115</v>
      </c>
      <c r="E57" s="49">
        <v>69217.85097813579</v>
      </c>
      <c r="F57" s="49">
        <v>62767.98143851508</v>
      </c>
      <c r="G57" s="49">
        <v>62162.07184628237</v>
      </c>
      <c r="H57" s="59">
        <v>54441.39465875371</v>
      </c>
    </row>
    <row r="58" spans="1:8" ht="15" customHeight="1" hidden="1">
      <c r="A58" s="80">
        <v>43252</v>
      </c>
      <c r="B58" s="98">
        <v>52784.05088326177</v>
      </c>
      <c r="C58" s="49">
        <v>57926.11891495985</v>
      </c>
      <c r="D58" s="49">
        <v>49748.18850550507</v>
      </c>
      <c r="E58" s="49">
        <v>70833.44515263334</v>
      </c>
      <c r="F58" s="49">
        <v>63688.46825725187</v>
      </c>
      <c r="G58" s="49" t="s">
        <v>112</v>
      </c>
      <c r="H58" s="59">
        <v>55632.05544205424</v>
      </c>
    </row>
    <row r="59" spans="1:8" ht="15" customHeight="1" hidden="1">
      <c r="A59" s="80">
        <v>43282</v>
      </c>
      <c r="B59" s="98">
        <v>53405.83599587129</v>
      </c>
      <c r="C59" s="49">
        <v>58242.51554848825</v>
      </c>
      <c r="D59" s="49">
        <v>51152.87873171907</v>
      </c>
      <c r="E59" s="49">
        <v>74267.35953231568</v>
      </c>
      <c r="F59" s="49">
        <v>62960.24756455563</v>
      </c>
      <c r="G59" s="49">
        <v>61854.11726224548</v>
      </c>
      <c r="H59" s="59">
        <v>57738.315333911705</v>
      </c>
    </row>
    <row r="60" spans="1:8" ht="15" customHeight="1" hidden="1">
      <c r="A60" s="80">
        <v>43313</v>
      </c>
      <c r="B60" s="98">
        <v>53890.485662860934</v>
      </c>
      <c r="C60" s="49">
        <v>59324.86456763472</v>
      </c>
      <c r="D60" s="49">
        <v>51774.27970483858</v>
      </c>
      <c r="E60" s="49">
        <v>69842.33705226071</v>
      </c>
      <c r="F60" s="49">
        <v>64571.730278608484</v>
      </c>
      <c r="G60" s="49">
        <v>61775.93984962406</v>
      </c>
      <c r="H60" s="59">
        <v>57159.96489727953</v>
      </c>
    </row>
    <row r="61" spans="1:8" ht="15" customHeight="1" hidden="1">
      <c r="A61" s="80">
        <v>43344</v>
      </c>
      <c r="B61" s="98">
        <v>53150.522603511665</v>
      </c>
      <c r="C61" s="49">
        <v>60490.06207285723</v>
      </c>
      <c r="D61" s="49">
        <v>51720.71725561825</v>
      </c>
      <c r="E61" s="49">
        <v>66813.56423932692</v>
      </c>
      <c r="F61" s="49">
        <v>67172.57693025959</v>
      </c>
      <c r="G61" s="49" t="s">
        <v>112</v>
      </c>
      <c r="H61" s="59">
        <v>55937.77482661945</v>
      </c>
    </row>
    <row r="62" spans="1:8" ht="15" customHeight="1" hidden="1">
      <c r="A62" s="80">
        <v>43374</v>
      </c>
      <c r="B62" s="98">
        <v>56252.32506336284</v>
      </c>
      <c r="C62" s="49">
        <v>63108.74306549749</v>
      </c>
      <c r="D62" s="49">
        <v>53564.87634108505</v>
      </c>
      <c r="E62" s="49">
        <v>72013.57355346358</v>
      </c>
      <c r="F62" s="49">
        <v>72470.26136722845</v>
      </c>
      <c r="G62" s="49">
        <v>65176.46577806853</v>
      </c>
      <c r="H62" s="59">
        <v>59594.28433034633</v>
      </c>
    </row>
    <row r="63" spans="1:8" ht="15" customHeight="1" hidden="1">
      <c r="A63" s="80">
        <v>43405</v>
      </c>
      <c r="B63" s="98">
        <v>57992.75925911694</v>
      </c>
      <c r="C63" s="49">
        <v>57989.54018053782</v>
      </c>
      <c r="D63" s="49">
        <v>54809.824571529745</v>
      </c>
      <c r="E63" s="49">
        <v>67673.39476378528</v>
      </c>
      <c r="F63" s="49">
        <v>69649.625716904</v>
      </c>
      <c r="G63" s="49">
        <v>60154.32409739714</v>
      </c>
      <c r="H63" s="59">
        <v>63140.32378580324</v>
      </c>
    </row>
    <row r="64" spans="1:8" ht="15" customHeight="1" hidden="1">
      <c r="A64" s="80">
        <v>43435</v>
      </c>
      <c r="B64" s="98">
        <v>50802.46075801137</v>
      </c>
      <c r="C64" s="49">
        <v>51334.188546648635</v>
      </c>
      <c r="D64" s="49">
        <v>48426.903325039544</v>
      </c>
      <c r="E64" s="49">
        <v>63392.78821872816</v>
      </c>
      <c r="F64" s="49">
        <v>61998.52066953401</v>
      </c>
      <c r="G64" s="49" t="s">
        <v>22</v>
      </c>
      <c r="H64" s="59">
        <v>57454.671571531</v>
      </c>
    </row>
    <row r="65" spans="1:8" ht="9" customHeight="1" hidden="1">
      <c r="A65" s="80"/>
      <c r="B65" s="98"/>
      <c r="C65" s="49"/>
      <c r="D65" s="49"/>
      <c r="E65" s="49"/>
      <c r="F65" s="49"/>
      <c r="G65" s="49"/>
      <c r="H65" s="59"/>
    </row>
    <row r="66" spans="1:8" ht="15" customHeight="1" hidden="1">
      <c r="A66" s="80">
        <v>43466</v>
      </c>
      <c r="B66" s="98">
        <v>43110.14659570413</v>
      </c>
      <c r="C66" s="49">
        <v>47376.136238117826</v>
      </c>
      <c r="D66" s="49">
        <v>40107.90511740671</v>
      </c>
      <c r="E66" s="49">
        <v>54072.460897502606</v>
      </c>
      <c r="F66" s="49">
        <v>54248.3114071215</v>
      </c>
      <c r="G66" s="49">
        <v>52547.99672935405</v>
      </c>
      <c r="H66" s="59">
        <v>50584.571048547994</v>
      </c>
    </row>
    <row r="67" spans="1:8" ht="15" customHeight="1" hidden="1">
      <c r="A67" s="80">
        <v>43497</v>
      </c>
      <c r="B67" s="98">
        <v>42961.18174619553</v>
      </c>
      <c r="C67" s="49">
        <v>43944.5903151422</v>
      </c>
      <c r="D67" s="49">
        <v>37752.122728302646</v>
      </c>
      <c r="E67" s="49">
        <v>56171.01805065026</v>
      </c>
      <c r="F67" s="49">
        <v>56646.769680623125</v>
      </c>
      <c r="G67" s="49" t="s">
        <v>259</v>
      </c>
      <c r="H67" s="59">
        <v>50626.78326474623</v>
      </c>
    </row>
    <row r="68" spans="1:8" ht="15" customHeight="1" hidden="1">
      <c r="A68" s="80">
        <v>43525</v>
      </c>
      <c r="B68" s="98">
        <v>45969.815473684954</v>
      </c>
      <c r="C68" s="49">
        <v>47392.3162889054</v>
      </c>
      <c r="D68" s="49">
        <v>39733.91826178405</v>
      </c>
      <c r="E68" s="49">
        <v>60679.921831048465</v>
      </c>
      <c r="F68" s="49">
        <v>58719.398797159294</v>
      </c>
      <c r="G68" s="49">
        <v>56805.02512562814</v>
      </c>
      <c r="H68" s="59">
        <v>50333.90778186274</v>
      </c>
    </row>
    <row r="69" spans="1:8" ht="15" customHeight="1" hidden="1">
      <c r="A69" s="80">
        <v>43556</v>
      </c>
      <c r="B69" s="98">
        <v>48149.67401877271</v>
      </c>
      <c r="C69" s="49">
        <v>51781.008277696536</v>
      </c>
      <c r="D69" s="49">
        <v>42279.80677468898</v>
      </c>
      <c r="E69" s="49">
        <v>71785.32473971245</v>
      </c>
      <c r="F69" s="49">
        <v>62313.319299588555</v>
      </c>
      <c r="G69" s="49" t="s">
        <v>112</v>
      </c>
      <c r="H69" s="59" t="s">
        <v>112</v>
      </c>
    </row>
    <row r="70" spans="1:8" ht="15" customHeight="1" hidden="1">
      <c r="A70" s="80">
        <v>43586</v>
      </c>
      <c r="B70" s="98">
        <v>51036.87636117467</v>
      </c>
      <c r="C70" s="49">
        <v>53318.90522178696</v>
      </c>
      <c r="D70" s="49">
        <v>44209.1997124409</v>
      </c>
      <c r="E70" s="49">
        <v>67775.64150519937</v>
      </c>
      <c r="F70" s="49">
        <v>60377.07922468575</v>
      </c>
      <c r="G70" s="49">
        <v>57274.30927835051</v>
      </c>
      <c r="H70" s="59">
        <v>53409.2278203724</v>
      </c>
    </row>
    <row r="71" spans="1:8" ht="15" customHeight="1" hidden="1">
      <c r="A71" s="80">
        <v>43617</v>
      </c>
      <c r="B71" s="98">
        <v>50014.44020889573</v>
      </c>
      <c r="C71" s="49">
        <v>49983.10960552144</v>
      </c>
      <c r="D71" s="49">
        <v>43704.450446639596</v>
      </c>
      <c r="E71" s="49">
        <v>60543.06473997878</v>
      </c>
      <c r="F71" s="49">
        <v>57529.89789353875</v>
      </c>
      <c r="G71" s="49">
        <v>51669.11519198664</v>
      </c>
      <c r="H71" s="59">
        <v>53807.04845814978</v>
      </c>
    </row>
    <row r="72" spans="1:8" ht="15" customHeight="1" hidden="1">
      <c r="A72" s="80">
        <v>43647</v>
      </c>
      <c r="B72" s="98">
        <v>45741.10209364343</v>
      </c>
      <c r="C72" s="49">
        <v>49512.693044588945</v>
      </c>
      <c r="D72" s="49">
        <v>39217.34098189442</v>
      </c>
      <c r="E72" s="49">
        <v>77725.60364971626</v>
      </c>
      <c r="F72" s="49">
        <v>56959.61428793613</v>
      </c>
      <c r="G72" s="49">
        <v>54300.26905829597</v>
      </c>
      <c r="H72" s="59" t="s">
        <v>112</v>
      </c>
    </row>
    <row r="73" spans="1:8" ht="15" customHeight="1" hidden="1">
      <c r="A73" s="80">
        <v>43678</v>
      </c>
      <c r="B73" s="98">
        <v>45387.617793237136</v>
      </c>
      <c r="C73" s="49">
        <v>48116.891510415124</v>
      </c>
      <c r="D73" s="49">
        <v>38263.390644911146</v>
      </c>
      <c r="E73" s="49">
        <v>65690.83699192748</v>
      </c>
      <c r="F73" s="49">
        <v>54824.4777379194</v>
      </c>
      <c r="G73" s="49">
        <v>51359.75304521942</v>
      </c>
      <c r="H73" s="59" t="s">
        <v>112</v>
      </c>
    </row>
    <row r="74" spans="1:8" ht="15" customHeight="1" hidden="1">
      <c r="A74" s="80">
        <v>43709</v>
      </c>
      <c r="B74" s="98">
        <v>43125.250826902855</v>
      </c>
      <c r="C74" s="49">
        <v>47260.17437339959</v>
      </c>
      <c r="D74" s="49">
        <v>37209.4278274506</v>
      </c>
      <c r="E74" s="49">
        <v>59515.66193853428</v>
      </c>
      <c r="F74" s="49">
        <v>54793.700787401576</v>
      </c>
      <c r="G74" s="49">
        <v>53235.50441291476</v>
      </c>
      <c r="H74" s="59">
        <v>56755.54338899535</v>
      </c>
    </row>
    <row r="75" spans="1:8" ht="15" customHeight="1" hidden="1">
      <c r="A75" s="80">
        <v>43739</v>
      </c>
      <c r="B75" s="98">
        <v>44133.728199093035</v>
      </c>
      <c r="C75" s="49">
        <v>48847.66366391887</v>
      </c>
      <c r="D75" s="49">
        <v>37026.3393780953</v>
      </c>
      <c r="E75" s="49">
        <v>60021.933387489844</v>
      </c>
      <c r="F75" s="49">
        <v>55654.02929043342</v>
      </c>
      <c r="G75" s="49">
        <v>53339.02561526871</v>
      </c>
      <c r="H75" s="59" t="s">
        <v>112</v>
      </c>
    </row>
    <row r="76" spans="1:8" ht="15" customHeight="1" hidden="1">
      <c r="A76" s="80">
        <v>43770</v>
      </c>
      <c r="B76" s="98">
        <v>44436.02041316461</v>
      </c>
      <c r="C76" s="49">
        <v>48763.22378782825</v>
      </c>
      <c r="D76" s="49">
        <v>39157.76364098064</v>
      </c>
      <c r="E76" s="49">
        <v>56524.68990367958</v>
      </c>
      <c r="F76" s="49">
        <v>54711.58792172079</v>
      </c>
      <c r="G76" s="49">
        <v>53556.336849154526</v>
      </c>
      <c r="H76" s="59">
        <v>52099.11479555993</v>
      </c>
    </row>
    <row r="77" spans="1:8" ht="15" customHeight="1" hidden="1">
      <c r="A77" s="80">
        <v>43800</v>
      </c>
      <c r="B77" s="98">
        <v>46075.63518658469</v>
      </c>
      <c r="C77" s="49">
        <v>49920.48297340072</v>
      </c>
      <c r="D77" s="49">
        <v>41248.52695657652</v>
      </c>
      <c r="E77" s="49">
        <v>56843.0121852357</v>
      </c>
      <c r="F77" s="49">
        <v>56269.52073835205</v>
      </c>
      <c r="G77" s="49">
        <v>54503.67186100663</v>
      </c>
      <c r="H77" s="59" t="s">
        <v>264</v>
      </c>
    </row>
    <row r="78" spans="1:8" ht="9" customHeight="1" hidden="1">
      <c r="A78" s="80"/>
      <c r="B78" s="98"/>
      <c r="C78" s="49"/>
      <c r="D78" s="49"/>
      <c r="E78" s="49"/>
      <c r="F78" s="49"/>
      <c r="G78" s="49"/>
      <c r="H78" s="59"/>
    </row>
    <row r="79" spans="1:8" ht="15" customHeight="1" hidden="1">
      <c r="A79" s="80">
        <v>43831</v>
      </c>
      <c r="B79" s="98">
        <v>48371.40934240013</v>
      </c>
      <c r="C79" s="49">
        <v>50258.13155133599</v>
      </c>
      <c r="D79" s="49">
        <v>43701.36522395007</v>
      </c>
      <c r="E79" s="49">
        <v>58191.263099328324</v>
      </c>
      <c r="F79" s="49">
        <v>56156.560054230606</v>
      </c>
      <c r="G79" s="49">
        <v>54405.93360018837</v>
      </c>
      <c r="H79" s="59">
        <v>69329.84222893589</v>
      </c>
    </row>
    <row r="80" spans="1:8" ht="15" customHeight="1" hidden="1">
      <c r="A80" s="80">
        <v>43862</v>
      </c>
      <c r="B80" s="98">
        <v>48624.82922806818</v>
      </c>
      <c r="C80" s="49">
        <v>48976.75789384517</v>
      </c>
      <c r="D80" s="49">
        <v>43925.70311958498</v>
      </c>
      <c r="E80" s="49">
        <v>54193.12013602773</v>
      </c>
      <c r="F80" s="49">
        <v>48854.295389733845</v>
      </c>
      <c r="G80" s="49" t="s">
        <v>266</v>
      </c>
      <c r="H80" s="59" t="s">
        <v>112</v>
      </c>
    </row>
    <row r="81" spans="1:8" ht="15" customHeight="1" hidden="1">
      <c r="A81" s="80">
        <v>43891</v>
      </c>
      <c r="B81" s="98">
        <v>42226.83499971351</v>
      </c>
      <c r="C81" s="49">
        <v>35961.080169419656</v>
      </c>
      <c r="D81" s="49">
        <v>40762.046454688614</v>
      </c>
      <c r="E81" s="49">
        <v>43346.71477973237</v>
      </c>
      <c r="F81" s="49">
        <v>36192.29501781558</v>
      </c>
      <c r="G81" s="49">
        <v>32501.99685344306</v>
      </c>
      <c r="H81" s="59" t="s">
        <v>112</v>
      </c>
    </row>
    <row r="82" spans="1:8" ht="15" customHeight="1" hidden="1">
      <c r="A82" s="80">
        <v>43922</v>
      </c>
      <c r="B82" s="98">
        <v>28734.25501248913</v>
      </c>
      <c r="C82" s="49">
        <v>21941.059104753826</v>
      </c>
      <c r="D82" s="49">
        <v>29012.788972239563</v>
      </c>
      <c r="E82" s="49">
        <v>27564.673785547337</v>
      </c>
      <c r="F82" s="49">
        <v>29331.432893129328</v>
      </c>
      <c r="G82" s="49" t="s">
        <v>112</v>
      </c>
      <c r="H82" s="59" t="s">
        <v>112</v>
      </c>
    </row>
    <row r="83" spans="1:8" ht="15" customHeight="1" hidden="1">
      <c r="A83" s="80">
        <v>43952</v>
      </c>
      <c r="B83" s="98">
        <v>16810.10256813231</v>
      </c>
      <c r="C83" s="49">
        <v>19371.672781883626</v>
      </c>
      <c r="D83" s="49">
        <v>21827.804167198177</v>
      </c>
      <c r="E83" s="49">
        <v>24036.48622800306</v>
      </c>
      <c r="F83" s="49">
        <v>26507.920432903047</v>
      </c>
      <c r="G83" s="49">
        <v>26004.95804729214</v>
      </c>
      <c r="H83" s="59">
        <v>30225.124565906688</v>
      </c>
    </row>
    <row r="84" spans="1:8" ht="15" customHeight="1" hidden="1">
      <c r="A84" s="80">
        <v>43983</v>
      </c>
      <c r="B84" s="98">
        <v>16700.408155692476</v>
      </c>
      <c r="C84" s="49">
        <v>24725.358859188993</v>
      </c>
      <c r="D84" s="49">
        <v>18575.251452701617</v>
      </c>
      <c r="E84" s="49">
        <v>32705.071337113593</v>
      </c>
      <c r="F84" s="49">
        <v>32613.6640545844</v>
      </c>
      <c r="G84" s="49">
        <v>31774.725274725275</v>
      </c>
      <c r="H84" s="59" t="s">
        <v>267</v>
      </c>
    </row>
    <row r="85" spans="1:8" ht="15" customHeight="1" hidden="1">
      <c r="A85" s="80">
        <v>44013</v>
      </c>
      <c r="B85" s="98">
        <v>22174.538034055284</v>
      </c>
      <c r="C85" s="49">
        <v>31040.255869998084</v>
      </c>
      <c r="D85" s="49">
        <v>25045.01867109553</v>
      </c>
      <c r="E85" s="49">
        <v>33423.852614653006</v>
      </c>
      <c r="F85" s="49">
        <v>36645.71114621248</v>
      </c>
      <c r="G85" s="49">
        <v>34943.224125093075</v>
      </c>
      <c r="H85" s="59">
        <v>39319.97971602434</v>
      </c>
    </row>
    <row r="86" spans="1:8" ht="15" customHeight="1" hidden="1">
      <c r="A86" s="80">
        <v>44044</v>
      </c>
      <c r="B86" s="98">
        <v>29006.503370023805</v>
      </c>
      <c r="C86" s="49">
        <v>32637.22213922329</v>
      </c>
      <c r="D86" s="49">
        <v>29485.421984400477</v>
      </c>
      <c r="E86" s="49">
        <v>38007.60048093439</v>
      </c>
      <c r="F86" s="49">
        <v>36930.00646184573</v>
      </c>
      <c r="G86" s="49">
        <v>33765.63930424168</v>
      </c>
      <c r="H86" s="59" t="s">
        <v>112</v>
      </c>
    </row>
    <row r="87" spans="1:8" ht="15" customHeight="1" hidden="1">
      <c r="A87" s="80">
        <v>44075</v>
      </c>
      <c r="B87" s="98">
        <v>30802.922295082495</v>
      </c>
      <c r="C87" s="49">
        <v>33272.93703370209</v>
      </c>
      <c r="D87" s="49">
        <v>29960.291784911842</v>
      </c>
      <c r="E87" s="49">
        <v>41326.717892425906</v>
      </c>
      <c r="F87" s="49">
        <v>35387.8337663605</v>
      </c>
      <c r="G87" s="49">
        <v>30477.951269732326</v>
      </c>
      <c r="H87" s="59" t="s">
        <v>112</v>
      </c>
    </row>
    <row r="88" spans="1:8" ht="15" customHeight="1" hidden="1">
      <c r="A88" s="80">
        <v>44105</v>
      </c>
      <c r="B88" s="98">
        <v>29553.63663345082</v>
      </c>
      <c r="C88" s="49">
        <v>32654.060648309518</v>
      </c>
      <c r="D88" s="49">
        <v>29866.86420681452</v>
      </c>
      <c r="E88" s="49">
        <v>34009.05701754386</v>
      </c>
      <c r="F88" s="49">
        <v>34459.33153953383</v>
      </c>
      <c r="G88" s="49">
        <v>29856.5330080805</v>
      </c>
      <c r="H88" s="59">
        <v>37404.877065699315</v>
      </c>
    </row>
    <row r="89" spans="1:8" ht="15" customHeight="1" hidden="1">
      <c r="A89" s="80">
        <v>44136</v>
      </c>
      <c r="B89" s="98">
        <v>27861.985846402</v>
      </c>
      <c r="C89" s="49">
        <v>32676.344137674285</v>
      </c>
      <c r="D89" s="49">
        <v>29586.11593865812</v>
      </c>
      <c r="E89" s="49">
        <v>33767.217272104186</v>
      </c>
      <c r="F89" s="49">
        <v>34211.76788920866</v>
      </c>
      <c r="G89" s="49">
        <v>36630.94666025949</v>
      </c>
      <c r="H89" s="59" t="s">
        <v>112</v>
      </c>
    </row>
    <row r="90" spans="1:8" ht="15" customHeight="1" hidden="1">
      <c r="A90" s="80">
        <v>44166</v>
      </c>
      <c r="B90" s="98">
        <v>29178.839120018813</v>
      </c>
      <c r="C90" s="49">
        <v>33784.630518049584</v>
      </c>
      <c r="D90" s="49">
        <v>28699.21805974602</v>
      </c>
      <c r="E90" s="49">
        <v>37617.89689619555</v>
      </c>
      <c r="F90" s="49">
        <v>38185.05473895407</v>
      </c>
      <c r="G90" s="49">
        <v>34412.141855339614</v>
      </c>
      <c r="H90" s="59" t="s">
        <v>112</v>
      </c>
    </row>
    <row r="91" spans="1:8" ht="9" customHeight="1" hidden="1">
      <c r="A91" s="80"/>
      <c r="B91" s="98"/>
      <c r="C91" s="49"/>
      <c r="D91" s="49"/>
      <c r="E91" s="49"/>
      <c r="F91" s="49"/>
      <c r="G91" s="49"/>
      <c r="H91" s="59"/>
    </row>
    <row r="92" spans="1:8" ht="15" customHeight="1" hidden="1">
      <c r="A92" s="80">
        <v>44197</v>
      </c>
      <c r="B92" s="98">
        <v>32681.55346268571</v>
      </c>
      <c r="C92" s="49">
        <v>36804.357691658224</v>
      </c>
      <c r="D92" s="49">
        <v>31844.984108596702</v>
      </c>
      <c r="E92" s="49">
        <v>41281.74946533231</v>
      </c>
      <c r="F92" s="49">
        <v>41249.01795142556</v>
      </c>
      <c r="G92" s="49" t="s">
        <v>112</v>
      </c>
      <c r="H92" s="59">
        <v>46828.6573500796</v>
      </c>
    </row>
    <row r="93" spans="1:8" ht="15" customHeight="1" hidden="1">
      <c r="A93" s="80">
        <v>44228</v>
      </c>
      <c r="B93" s="98">
        <v>36686.30497844011</v>
      </c>
      <c r="C93" s="49">
        <v>41033.32030543614</v>
      </c>
      <c r="D93" s="49">
        <v>36432.48243094479</v>
      </c>
      <c r="E93" s="49">
        <v>44642.963562354606</v>
      </c>
      <c r="F93" s="49">
        <v>46613.71540135446</v>
      </c>
      <c r="G93" s="49">
        <v>47955.692001327574</v>
      </c>
      <c r="H93" s="59">
        <v>55844.40820763691</v>
      </c>
    </row>
    <row r="94" spans="1:8" ht="15" customHeight="1" hidden="1">
      <c r="A94" s="80">
        <v>44256</v>
      </c>
      <c r="B94" s="98">
        <v>41546.88618479814</v>
      </c>
      <c r="C94" s="49">
        <v>46331.08958188309</v>
      </c>
      <c r="D94" s="49">
        <v>40931.0363491361</v>
      </c>
      <c r="E94" s="49">
        <v>48339.66777988781</v>
      </c>
      <c r="F94" s="49">
        <v>49277.442167782414</v>
      </c>
      <c r="G94" s="49">
        <v>48799.12432002123</v>
      </c>
      <c r="H94" s="59">
        <v>61482.47639034628</v>
      </c>
    </row>
    <row r="95" spans="1:8" ht="15" customHeight="1" hidden="1">
      <c r="A95" s="80">
        <v>44287</v>
      </c>
      <c r="B95" s="98">
        <v>45702.381164242004</v>
      </c>
      <c r="C95" s="49">
        <v>51170.702129166275</v>
      </c>
      <c r="D95" s="49">
        <v>46086.22577533185</v>
      </c>
      <c r="E95" s="49">
        <v>54736.62070906021</v>
      </c>
      <c r="F95" s="49">
        <v>50139.043047847605</v>
      </c>
      <c r="G95" s="49">
        <v>49633.24175824176</v>
      </c>
      <c r="H95" s="59" t="s">
        <v>112</v>
      </c>
    </row>
    <row r="96" spans="1:8" ht="15" customHeight="1" hidden="1">
      <c r="A96" s="80">
        <v>44317</v>
      </c>
      <c r="B96" s="98">
        <v>44882.77935456787</v>
      </c>
      <c r="C96" s="49">
        <v>52062.585927509885</v>
      </c>
      <c r="D96" s="49">
        <v>44718.29849839229</v>
      </c>
      <c r="E96" s="49">
        <v>56736.225143562246</v>
      </c>
      <c r="F96" s="49">
        <v>52475.670187455486</v>
      </c>
      <c r="G96" s="49">
        <v>52461.98782293895</v>
      </c>
      <c r="H96" s="59" t="s">
        <v>112</v>
      </c>
    </row>
    <row r="97" spans="1:8" ht="15" customHeight="1" hidden="1">
      <c r="A97" s="80">
        <v>44348</v>
      </c>
      <c r="B97" s="98">
        <v>47613.94175741778</v>
      </c>
      <c r="C97" s="49">
        <v>55019.17185187995</v>
      </c>
      <c r="D97" s="49">
        <v>46323.78439021902</v>
      </c>
      <c r="E97" s="49">
        <v>55066.126062600386</v>
      </c>
      <c r="F97" s="49">
        <v>56379.08605108647</v>
      </c>
      <c r="G97" s="49">
        <v>56263.5</v>
      </c>
      <c r="H97" s="59">
        <v>60917.602562618194</v>
      </c>
    </row>
    <row r="98" spans="1:8" ht="15" customHeight="1" hidden="1">
      <c r="A98" s="80">
        <v>44378</v>
      </c>
      <c r="B98" s="98">
        <v>49902.07351244854</v>
      </c>
      <c r="C98" s="49">
        <v>58785.65455727957</v>
      </c>
      <c r="D98" s="49">
        <v>49891.88534117262</v>
      </c>
      <c r="E98" s="49">
        <v>61733.66915498371</v>
      </c>
      <c r="F98" s="49">
        <v>58156.55644013075</v>
      </c>
      <c r="G98" s="49">
        <v>57470.75</v>
      </c>
      <c r="H98" s="59">
        <v>60937.24961479199</v>
      </c>
    </row>
    <row r="99" spans="1:8" ht="15" customHeight="1" hidden="1">
      <c r="A99" s="80">
        <v>44409</v>
      </c>
      <c r="B99" s="98">
        <v>51002.13145401605</v>
      </c>
      <c r="C99" s="49">
        <v>58204.20638017204</v>
      </c>
      <c r="D99" s="49">
        <v>52530.90119138985</v>
      </c>
      <c r="E99" s="49">
        <v>62863.83566740188</v>
      </c>
      <c r="F99" s="49">
        <v>56446.805348131056</v>
      </c>
      <c r="G99" s="49">
        <v>56351.36842105263</v>
      </c>
      <c r="H99" s="59">
        <v>60535.04069882866</v>
      </c>
    </row>
    <row r="100" spans="1:8" ht="15" customHeight="1" hidden="1">
      <c r="A100" s="80">
        <v>44440</v>
      </c>
      <c r="B100" s="98">
        <v>51045.763402740384</v>
      </c>
      <c r="C100" s="49">
        <v>57540.65270285737</v>
      </c>
      <c r="D100" s="49">
        <v>51996.98617153729</v>
      </c>
      <c r="E100" s="49">
        <v>61768.28345025993</v>
      </c>
      <c r="F100" s="49">
        <v>58910.03765591904</v>
      </c>
      <c r="G100" s="49">
        <v>59054.66666666667</v>
      </c>
      <c r="H100" s="59" t="s">
        <v>112</v>
      </c>
    </row>
    <row r="101" spans="1:8" ht="15" customHeight="1" hidden="1">
      <c r="A101" s="80">
        <v>44470</v>
      </c>
      <c r="B101" s="98">
        <v>53907.06785722443</v>
      </c>
      <c r="C101" s="49">
        <v>61944.94979326639</v>
      </c>
      <c r="D101" s="49">
        <v>53689.075205408095</v>
      </c>
      <c r="E101" s="49">
        <v>69438.40171128963</v>
      </c>
      <c r="F101" s="49">
        <v>66256.56036793646</v>
      </c>
      <c r="G101" s="49">
        <v>70120.33333333333</v>
      </c>
      <c r="H101" s="59">
        <v>75244.89795918367</v>
      </c>
    </row>
    <row r="102" spans="1:8" ht="15" customHeight="1" hidden="1">
      <c r="A102" s="80">
        <v>44501</v>
      </c>
      <c r="B102" s="98">
        <v>58835.150766139996</v>
      </c>
      <c r="C102" s="49">
        <v>66818.9725872027</v>
      </c>
      <c r="D102" s="49">
        <v>59454.46877704593</v>
      </c>
      <c r="E102" s="49">
        <v>70204.96303768997</v>
      </c>
      <c r="F102" s="49">
        <v>68798.60523239408</v>
      </c>
      <c r="G102" s="49">
        <v>71907.01402805612</v>
      </c>
      <c r="H102" s="59">
        <v>76180.32627063565</v>
      </c>
    </row>
    <row r="103" spans="1:8" ht="15" customHeight="1" hidden="1">
      <c r="A103" s="80">
        <v>44531</v>
      </c>
      <c r="B103" s="98">
        <v>59013.048029655045</v>
      </c>
      <c r="C103" s="49">
        <v>63474.004456378905</v>
      </c>
      <c r="D103" s="49">
        <v>62356.03016669772</v>
      </c>
      <c r="E103" s="49">
        <v>68485.33305954475</v>
      </c>
      <c r="F103" s="49">
        <v>66397.69659538931</v>
      </c>
      <c r="G103" s="49">
        <v>67206</v>
      </c>
      <c r="H103" s="59">
        <v>74400.76059398768</v>
      </c>
    </row>
    <row r="104" spans="1:8" ht="8.25" customHeight="1" hidden="1">
      <c r="A104" s="80"/>
      <c r="B104" s="98"/>
      <c r="C104" s="49"/>
      <c r="D104" s="49"/>
      <c r="E104" s="49"/>
      <c r="F104" s="49"/>
      <c r="G104" s="49"/>
      <c r="H104" s="59"/>
    </row>
    <row r="105" spans="1:8" ht="15" customHeight="1" hidden="1">
      <c r="A105" s="80">
        <v>44562</v>
      </c>
      <c r="B105" s="98">
        <v>57655.66364117384</v>
      </c>
      <c r="C105" s="49">
        <v>67474.73559749413</v>
      </c>
      <c r="D105" s="49">
        <v>60623.0428994718</v>
      </c>
      <c r="E105" s="49">
        <v>70016.62153899904</v>
      </c>
      <c r="F105" s="49">
        <v>71716.14974112315</v>
      </c>
      <c r="G105" s="49">
        <v>80590.66666666666</v>
      </c>
      <c r="H105" s="59">
        <v>76477.30812986784</v>
      </c>
    </row>
    <row r="106" spans="1:8" ht="15" customHeight="1" hidden="1">
      <c r="A106" s="80">
        <v>44593</v>
      </c>
      <c r="B106" s="98">
        <v>62714.85587414584</v>
      </c>
      <c r="C106" s="49">
        <v>74126.37512609031</v>
      </c>
      <c r="D106" s="49">
        <v>60947.15470600476</v>
      </c>
      <c r="E106" s="49">
        <v>75206.64325036308</v>
      </c>
      <c r="F106" s="49">
        <v>77102.7812145582</v>
      </c>
      <c r="G106" s="49">
        <v>81000</v>
      </c>
      <c r="H106" s="59">
        <v>85681.98806171068</v>
      </c>
    </row>
    <row r="107" spans="1:8" ht="15" customHeight="1" hidden="1">
      <c r="A107" s="80">
        <v>44621</v>
      </c>
      <c r="B107" s="98">
        <v>66973.2351081884</v>
      </c>
      <c r="C107" s="49">
        <v>82964.98751711364</v>
      </c>
      <c r="D107" s="49">
        <v>67713.80496212712</v>
      </c>
      <c r="E107" s="49">
        <v>90521.89520092943</v>
      </c>
      <c r="F107" s="49">
        <v>96564.67458769285</v>
      </c>
      <c r="G107" s="49">
        <v>95609</v>
      </c>
      <c r="H107" s="59">
        <v>98048.44270773474</v>
      </c>
    </row>
    <row r="108" spans="1:8" ht="15" customHeight="1" hidden="1">
      <c r="A108" s="80">
        <v>44652</v>
      </c>
      <c r="B108" s="98">
        <v>83237.01076964042</v>
      </c>
      <c r="C108" s="49">
        <v>93645.13310956825</v>
      </c>
      <c r="D108" s="49">
        <v>83987.83675493061</v>
      </c>
      <c r="E108" s="49">
        <v>114401.91546672874</v>
      </c>
      <c r="F108" s="49">
        <v>102589.29715470134</v>
      </c>
      <c r="G108" s="49" t="s">
        <v>112</v>
      </c>
      <c r="H108" s="59">
        <v>112914.74540311174</v>
      </c>
    </row>
    <row r="109" spans="1:8" ht="15" customHeight="1" hidden="1">
      <c r="A109" s="80">
        <v>44682</v>
      </c>
      <c r="B109" s="98">
        <v>87684.94495974279</v>
      </c>
      <c r="C109" s="49">
        <v>105871.17202193424</v>
      </c>
      <c r="D109" s="49">
        <v>84818.39216471573</v>
      </c>
      <c r="E109" s="49">
        <v>128724.64805535671</v>
      </c>
      <c r="F109" s="49">
        <v>119201.51610865445</v>
      </c>
      <c r="G109" s="49" t="s">
        <v>112</v>
      </c>
      <c r="H109" s="59">
        <v>120070.23617660519</v>
      </c>
    </row>
    <row r="110" spans="1:8" ht="15" customHeight="1" hidden="1">
      <c r="A110" s="80">
        <v>44713</v>
      </c>
      <c r="B110" s="98">
        <v>95744.88547801191</v>
      </c>
      <c r="C110" s="49">
        <v>109870.24130331402</v>
      </c>
      <c r="D110" s="49">
        <v>83440.11046247727</v>
      </c>
      <c r="E110" s="49">
        <v>166162.42972378392</v>
      </c>
      <c r="F110" s="49">
        <v>114306.57894736843</v>
      </c>
      <c r="G110" s="49" t="s">
        <v>112</v>
      </c>
      <c r="H110" s="59">
        <v>129593.14726050959</v>
      </c>
    </row>
    <row r="111" spans="1:8" ht="15" customHeight="1" hidden="1">
      <c r="A111" s="80">
        <v>44743</v>
      </c>
      <c r="B111" s="98">
        <v>99599.61342501974</v>
      </c>
      <c r="C111" s="49">
        <v>105498.11294988144</v>
      </c>
      <c r="D111" s="49">
        <v>83663.77375728464</v>
      </c>
      <c r="E111" s="49">
        <v>139296.23430962343</v>
      </c>
      <c r="F111" s="49">
        <v>144188.91887839258</v>
      </c>
      <c r="G111" s="49" t="s">
        <v>112</v>
      </c>
      <c r="H111" s="59">
        <v>134528.69308994216</v>
      </c>
    </row>
    <row r="112" spans="1:8" ht="15" customHeight="1" hidden="1">
      <c r="A112" s="80">
        <v>44774</v>
      </c>
      <c r="B112" s="98">
        <v>95660.86454423156</v>
      </c>
      <c r="C112" s="49">
        <v>97960.92365155736</v>
      </c>
      <c r="D112" s="49">
        <v>79080.97469875331</v>
      </c>
      <c r="E112" s="49">
        <v>280846.31941455015</v>
      </c>
      <c r="F112" s="49">
        <v>94189.61029162108</v>
      </c>
      <c r="G112" s="49" t="s">
        <v>112</v>
      </c>
      <c r="H112" s="59">
        <v>127018.75267478505</v>
      </c>
    </row>
    <row r="113" spans="1:8" ht="15" customHeight="1" hidden="1">
      <c r="A113" s="80">
        <v>44805</v>
      </c>
      <c r="B113" s="98">
        <v>97463.32253677415</v>
      </c>
      <c r="C113" s="49">
        <v>93676.85784939682</v>
      </c>
      <c r="D113" s="49">
        <v>75745.66595807545</v>
      </c>
      <c r="E113" s="49">
        <v>150925.0223813787</v>
      </c>
      <c r="F113" s="49">
        <v>73231.98087335631</v>
      </c>
      <c r="G113" s="49" t="s">
        <v>112</v>
      </c>
      <c r="H113" s="59">
        <v>127085.77697044045</v>
      </c>
    </row>
    <row r="114" spans="1:8" ht="15" customHeight="1" hidden="1">
      <c r="A114" s="80">
        <v>44835</v>
      </c>
      <c r="B114" s="98">
        <v>96751.60738082847</v>
      </c>
      <c r="C114" s="49">
        <v>89082.93766092646</v>
      </c>
      <c r="D114" s="49">
        <v>70909.55696100641</v>
      </c>
      <c r="E114" s="49">
        <v>122370.95523183944</v>
      </c>
      <c r="F114" s="49">
        <v>89283.08299068557</v>
      </c>
      <c r="G114" s="49" t="s">
        <v>112</v>
      </c>
      <c r="H114" s="59">
        <v>117884.7437098654</v>
      </c>
    </row>
    <row r="115" spans="1:8" ht="15" customHeight="1" hidden="1">
      <c r="A115" s="80">
        <v>44866</v>
      </c>
      <c r="B115" s="98">
        <v>92419.21410867256</v>
      </c>
      <c r="C115" s="49">
        <v>89523.89220122162</v>
      </c>
      <c r="D115" s="49">
        <v>71745.4954056944</v>
      </c>
      <c r="E115" s="49">
        <v>118050.18688357236</v>
      </c>
      <c r="F115" s="49">
        <v>92796.49035073761</v>
      </c>
      <c r="G115" s="49">
        <v>131563.5270541082</v>
      </c>
      <c r="H115" s="59">
        <v>125417.37862662195</v>
      </c>
    </row>
    <row r="116" spans="1:8" ht="15" customHeight="1" hidden="1">
      <c r="A116" s="80">
        <v>44896</v>
      </c>
      <c r="B116" s="98">
        <v>82540.30167732754</v>
      </c>
      <c r="C116" s="49">
        <v>79480.36694029914</v>
      </c>
      <c r="D116" s="49">
        <v>68796.51574534601</v>
      </c>
      <c r="E116" s="49">
        <v>106428.89118053764</v>
      </c>
      <c r="F116" s="49">
        <v>90220.46543173243</v>
      </c>
      <c r="G116" s="49" t="s">
        <v>112</v>
      </c>
      <c r="H116" s="59">
        <v>103511.41759297378</v>
      </c>
    </row>
    <row r="117" spans="1:8" ht="8.25" customHeight="1" hidden="1">
      <c r="A117" s="80"/>
      <c r="B117" s="98"/>
      <c r="C117" s="49"/>
      <c r="D117" s="49"/>
      <c r="E117" s="49"/>
      <c r="F117" s="49"/>
      <c r="G117" s="49"/>
      <c r="H117" s="59"/>
    </row>
    <row r="118" spans="1:8" ht="15" customHeight="1" hidden="1">
      <c r="A118" s="80">
        <v>44927</v>
      </c>
      <c r="B118" s="98">
        <v>73339.18788239142</v>
      </c>
      <c r="C118" s="49">
        <v>77743.97824621641</v>
      </c>
      <c r="D118" s="49">
        <v>62982.98781278634</v>
      </c>
      <c r="E118" s="49">
        <v>99307.88172200079</v>
      </c>
      <c r="F118" s="49">
        <v>98144.8999801941</v>
      </c>
      <c r="G118" s="49" t="s">
        <v>112</v>
      </c>
      <c r="H118" s="59">
        <v>108667.10231151858</v>
      </c>
    </row>
    <row r="119" spans="1:8" ht="15" customHeight="1">
      <c r="A119" s="80">
        <v>44958</v>
      </c>
      <c r="B119" s="98">
        <v>72066.55597451028</v>
      </c>
      <c r="C119" s="49">
        <v>79043.512361703</v>
      </c>
      <c r="D119" s="49">
        <v>62625.117933970905</v>
      </c>
      <c r="E119" s="49">
        <v>98648.37997203703</v>
      </c>
      <c r="F119" s="49">
        <v>77681.71715508726</v>
      </c>
      <c r="G119" s="49" t="s">
        <v>112</v>
      </c>
      <c r="H119" s="59">
        <v>104724.99275432325</v>
      </c>
    </row>
    <row r="120" spans="1:8" ht="15" customHeight="1">
      <c r="A120" s="80">
        <v>44986</v>
      </c>
      <c r="B120" s="98">
        <v>72487.88442195972</v>
      </c>
      <c r="C120" s="49">
        <v>79491.59832584288</v>
      </c>
      <c r="D120" s="49">
        <v>67424.07925461818</v>
      </c>
      <c r="E120" s="49">
        <v>97338.9563950601</v>
      </c>
      <c r="F120" s="49">
        <v>79580.63700707785</v>
      </c>
      <c r="G120" s="49" t="s">
        <v>112</v>
      </c>
      <c r="H120" s="59">
        <v>100457.43823374803</v>
      </c>
    </row>
    <row r="121" spans="1:8" ht="15" customHeight="1">
      <c r="A121" s="80">
        <v>45017</v>
      </c>
      <c r="B121" s="98">
        <v>69431.21260825256</v>
      </c>
      <c r="C121" s="49">
        <v>80331.86658452875</v>
      </c>
      <c r="D121" s="49">
        <v>66467.76908304563</v>
      </c>
      <c r="E121" s="49">
        <v>106796.68698234098</v>
      </c>
      <c r="F121" s="49">
        <v>79250.04231311707</v>
      </c>
      <c r="G121" s="49" t="s">
        <v>112</v>
      </c>
      <c r="H121" s="59">
        <v>107113.66711772667</v>
      </c>
    </row>
    <row r="122" spans="1:8" ht="15" customHeight="1">
      <c r="A122" s="80">
        <v>45047</v>
      </c>
      <c r="B122" s="98">
        <v>73623.13143035764</v>
      </c>
      <c r="C122" s="49">
        <v>76034.31563945884</v>
      </c>
      <c r="D122" s="49">
        <v>66267.59350316637</v>
      </c>
      <c r="E122" s="49">
        <v>83814.9277061352</v>
      </c>
      <c r="F122" s="49">
        <v>81515.14915976184</v>
      </c>
      <c r="G122" s="49" t="s">
        <v>112</v>
      </c>
      <c r="H122" s="59" t="s">
        <v>112</v>
      </c>
    </row>
    <row r="123" spans="1:8" ht="15" customHeight="1">
      <c r="A123" s="80">
        <v>45078</v>
      </c>
      <c r="B123" s="98">
        <v>72085.5368665864</v>
      </c>
      <c r="C123" s="49">
        <v>82024.43454225238</v>
      </c>
      <c r="D123" s="49">
        <v>63452.67983858422</v>
      </c>
      <c r="E123" s="49">
        <v>99992.69297196758</v>
      </c>
      <c r="F123" s="49">
        <v>81288.57622446334</v>
      </c>
      <c r="G123" s="49" t="s">
        <v>112</v>
      </c>
      <c r="H123" s="59">
        <v>105651.42824033837</v>
      </c>
    </row>
    <row r="124" spans="1:8" ht="15" customHeight="1">
      <c r="A124" s="80">
        <v>45108</v>
      </c>
      <c r="B124" s="98">
        <v>72111.90535117089</v>
      </c>
      <c r="C124" s="49">
        <v>83421.22781351354</v>
      </c>
      <c r="D124" s="49">
        <v>59395.816862413376</v>
      </c>
      <c r="E124" s="49">
        <v>106933.31810915734</v>
      </c>
      <c r="F124" s="49">
        <v>87568.56838661092</v>
      </c>
      <c r="G124" s="49">
        <v>94117</v>
      </c>
      <c r="H124" s="59">
        <v>106164.40256662235</v>
      </c>
    </row>
    <row r="125" spans="1:8" ht="15" customHeight="1">
      <c r="A125" s="80">
        <v>45139</v>
      </c>
      <c r="B125" s="98">
        <v>73568.85801589792</v>
      </c>
      <c r="C125" s="49">
        <v>88746.3747532109</v>
      </c>
      <c r="D125" s="49">
        <v>59083.16203576341</v>
      </c>
      <c r="E125" s="49">
        <v>145852.10330138446</v>
      </c>
      <c r="F125" s="49">
        <v>96942.95070665287</v>
      </c>
      <c r="G125" s="49" t="s">
        <v>112</v>
      </c>
      <c r="H125" s="59">
        <v>123052.87456445993</v>
      </c>
    </row>
    <row r="126" spans="1:8" ht="15" customHeight="1">
      <c r="A126" s="80">
        <v>45170</v>
      </c>
      <c r="B126" s="98">
        <v>79753.51132021051</v>
      </c>
      <c r="C126" s="49">
        <v>97958.59511555952</v>
      </c>
      <c r="D126" s="49">
        <v>66225.22555822696</v>
      </c>
      <c r="E126" s="49">
        <v>134008.3043340715</v>
      </c>
      <c r="F126" s="49">
        <v>101733.76677502709</v>
      </c>
      <c r="G126" s="49" t="s">
        <v>112</v>
      </c>
      <c r="H126" s="59">
        <v>114462.74272369502</v>
      </c>
    </row>
    <row r="127" spans="1:8" ht="15" customHeight="1">
      <c r="A127" s="80">
        <v>45200</v>
      </c>
      <c r="B127" s="98">
        <v>86859.28584145074</v>
      </c>
      <c r="C127" s="49">
        <v>95869.98416015189</v>
      </c>
      <c r="D127" s="49">
        <v>72213.04702448053</v>
      </c>
      <c r="E127" s="49">
        <v>120844.81806941623</v>
      </c>
      <c r="F127" s="49">
        <v>116826.86013528258</v>
      </c>
      <c r="G127" s="49" t="s">
        <v>112</v>
      </c>
      <c r="H127" s="59">
        <v>123398.10316909553</v>
      </c>
    </row>
    <row r="128" spans="1:8" ht="15" customHeight="1">
      <c r="A128" s="80">
        <v>45231</v>
      </c>
      <c r="B128" s="98">
        <v>88790.17985442947</v>
      </c>
      <c r="C128" s="49">
        <v>93036.85431923062</v>
      </c>
      <c r="D128" s="49">
        <v>72282.01142967865</v>
      </c>
      <c r="E128" s="49">
        <v>114187.0739503274</v>
      </c>
      <c r="F128" s="49">
        <v>106355.73878716839</v>
      </c>
      <c r="G128" s="49">
        <v>115874.2844561867</v>
      </c>
      <c r="H128" s="59">
        <v>125615.70656280882</v>
      </c>
    </row>
    <row r="129" spans="1:8" ht="15" customHeight="1">
      <c r="A129" s="80">
        <v>45261</v>
      </c>
      <c r="B129" s="98">
        <v>83554.46943117138</v>
      </c>
      <c r="C129" s="49">
        <v>86153.2368956603</v>
      </c>
      <c r="D129" s="49">
        <v>68237.8639637034</v>
      </c>
      <c r="E129" s="49">
        <v>99925.83638878816</v>
      </c>
      <c r="F129" s="49">
        <v>93292.5496280103</v>
      </c>
      <c r="G129" s="49" t="s">
        <v>112</v>
      </c>
      <c r="H129" s="59">
        <v>111243.61957012396</v>
      </c>
    </row>
    <row r="130" spans="1:8" ht="5.25" customHeight="1">
      <c r="A130" s="80"/>
      <c r="B130" s="98"/>
      <c r="C130" s="49"/>
      <c r="D130" s="49"/>
      <c r="E130" s="49"/>
      <c r="F130" s="49"/>
      <c r="G130" s="49"/>
      <c r="H130" s="59"/>
    </row>
    <row r="131" spans="1:8" ht="15" customHeight="1">
      <c r="A131" s="80">
        <v>45292</v>
      </c>
      <c r="B131" s="98">
        <v>77709.93718321707</v>
      </c>
      <c r="C131" s="49">
        <v>84544.50192132688</v>
      </c>
      <c r="D131" s="49">
        <v>68480.8729564133</v>
      </c>
      <c r="E131" s="49">
        <v>98549.14574372652</v>
      </c>
      <c r="F131" s="49">
        <v>90927.367955149</v>
      </c>
      <c r="G131" s="49" t="s">
        <v>112</v>
      </c>
      <c r="H131" s="59">
        <v>111525.35400337764</v>
      </c>
    </row>
    <row r="132" spans="1:8" ht="15" customHeight="1">
      <c r="A132" s="80">
        <v>45323</v>
      </c>
      <c r="B132" s="98">
        <v>77879.01900423852</v>
      </c>
      <c r="C132" s="49">
        <v>88687.70772797022</v>
      </c>
      <c r="D132" s="49">
        <v>70143.85103853063</v>
      </c>
      <c r="E132" s="49">
        <v>103191.08833174795</v>
      </c>
      <c r="F132" s="49">
        <v>95698.53587115667</v>
      </c>
      <c r="G132" s="49" t="s">
        <v>112</v>
      </c>
      <c r="H132" s="59">
        <v>105028.03835011726</v>
      </c>
    </row>
    <row r="133" spans="1:8" ht="8.25" customHeight="1" thickBot="1">
      <c r="A133" s="99"/>
      <c r="B133" s="89"/>
      <c r="C133" s="90"/>
      <c r="D133" s="90"/>
      <c r="E133" s="90"/>
      <c r="F133" s="90"/>
      <c r="G133" s="90"/>
      <c r="H133" s="113"/>
    </row>
    <row r="134" s="40" customFormat="1" ht="14.25" customHeight="1">
      <c r="A134" s="56" t="s">
        <v>161</v>
      </c>
    </row>
    <row r="135" s="40" customFormat="1" ht="14.25" customHeight="1">
      <c r="A135" s="56" t="s">
        <v>312</v>
      </c>
    </row>
    <row r="136" s="40" customFormat="1" ht="14.25" customHeight="1">
      <c r="A136" s="56" t="s">
        <v>179</v>
      </c>
    </row>
    <row r="137" s="40" customFormat="1" ht="14.25" customHeight="1">
      <c r="A137" s="56" t="s">
        <v>176</v>
      </c>
    </row>
    <row r="138" ht="6.75" customHeight="1"/>
    <row r="139" ht="14.25" customHeight="1">
      <c r="A139" s="36" t="s">
        <v>1</v>
      </c>
    </row>
    <row r="140" ht="13.5" thickBot="1">
      <c r="A140" s="51" t="s">
        <v>271</v>
      </c>
    </row>
    <row r="141" spans="1:9" ht="12.75">
      <c r="A141" s="100"/>
      <c r="B141" s="83"/>
      <c r="C141" s="101"/>
      <c r="D141" s="74" t="s">
        <v>190</v>
      </c>
      <c r="E141" s="94"/>
      <c r="F141" s="94"/>
      <c r="G141" s="94"/>
      <c r="H141" s="94"/>
      <c r="I141" s="95"/>
    </row>
    <row r="142" spans="1:9" ht="12.75">
      <c r="A142" s="50" t="s">
        <v>206</v>
      </c>
      <c r="B142" s="102" t="s">
        <v>113</v>
      </c>
      <c r="C142" s="103"/>
      <c r="D142" s="29" t="s">
        <v>4</v>
      </c>
      <c r="E142" s="29" t="s">
        <v>5</v>
      </c>
      <c r="F142" s="29" t="s">
        <v>6</v>
      </c>
      <c r="G142" s="29" t="s">
        <v>7</v>
      </c>
      <c r="H142" s="29" t="s">
        <v>8</v>
      </c>
      <c r="I142" s="30" t="s">
        <v>109</v>
      </c>
    </row>
    <row r="143" spans="1:9" ht="12.75">
      <c r="A143" s="64"/>
      <c r="B143" s="97"/>
      <c r="C143" s="104"/>
      <c r="D143" s="31" t="s">
        <v>9</v>
      </c>
      <c r="E143" s="31" t="s">
        <v>10</v>
      </c>
      <c r="F143" s="31"/>
      <c r="G143" s="31"/>
      <c r="H143" s="32" t="s">
        <v>11</v>
      </c>
      <c r="I143" s="33" t="s">
        <v>12</v>
      </c>
    </row>
    <row r="144" spans="1:9" ht="13.5" customHeight="1">
      <c r="A144" s="128" t="s">
        <v>188</v>
      </c>
      <c r="B144" s="131" t="s">
        <v>177</v>
      </c>
      <c r="C144" s="153"/>
      <c r="D144" s="38" t="s">
        <v>115</v>
      </c>
      <c r="E144" s="38" t="s">
        <v>116</v>
      </c>
      <c r="F144" s="39" t="s">
        <v>118</v>
      </c>
      <c r="G144" s="39" t="s">
        <v>120</v>
      </c>
      <c r="H144" s="42" t="s">
        <v>121</v>
      </c>
      <c r="I144" s="110" t="s">
        <v>122</v>
      </c>
    </row>
    <row r="145" spans="1:9" s="66" customFormat="1" ht="12.75" customHeight="1">
      <c r="A145" s="136"/>
      <c r="B145" s="154"/>
      <c r="C145" s="155"/>
      <c r="D145" s="47" t="s">
        <v>114</v>
      </c>
      <c r="E145" s="47" t="s">
        <v>117</v>
      </c>
      <c r="F145" s="43" t="s">
        <v>110</v>
      </c>
      <c r="G145" s="43" t="s">
        <v>111</v>
      </c>
      <c r="H145" s="48" t="s">
        <v>123</v>
      </c>
      <c r="I145" s="111" t="s">
        <v>124</v>
      </c>
    </row>
    <row r="146" spans="1:9" s="66" customFormat="1" ht="12.75" customHeight="1">
      <c r="A146" s="137"/>
      <c r="B146" s="156"/>
      <c r="C146" s="157"/>
      <c r="D146" s="37"/>
      <c r="E146" s="37"/>
      <c r="F146" s="43" t="s">
        <v>119</v>
      </c>
      <c r="G146" s="45" t="s">
        <v>125</v>
      </c>
      <c r="H146" s="46"/>
      <c r="I146" s="112"/>
    </row>
    <row r="147" spans="1:9" s="66" customFormat="1" ht="12.75" customHeight="1">
      <c r="A147" s="63" t="s">
        <v>20</v>
      </c>
      <c r="B147" s="130" t="s">
        <v>164</v>
      </c>
      <c r="C147" s="29" t="s">
        <v>23</v>
      </c>
      <c r="D147" s="129" t="s">
        <v>164</v>
      </c>
      <c r="E147" s="129" t="s">
        <v>164</v>
      </c>
      <c r="F147" s="129" t="s">
        <v>164</v>
      </c>
      <c r="G147" s="129" t="s">
        <v>164</v>
      </c>
      <c r="H147" s="129" t="s">
        <v>164</v>
      </c>
      <c r="I147" s="127" t="s">
        <v>164</v>
      </c>
    </row>
    <row r="148" spans="1:9" ht="12.75">
      <c r="A148" s="64" t="s">
        <v>14</v>
      </c>
      <c r="B148" s="142"/>
      <c r="C148" s="31" t="s">
        <v>165</v>
      </c>
      <c r="D148" s="158"/>
      <c r="E148" s="158"/>
      <c r="F148" s="158"/>
      <c r="G148" s="158"/>
      <c r="H148" s="158"/>
      <c r="I148" s="159"/>
    </row>
    <row r="149" spans="1:9" ht="8.25" customHeight="1">
      <c r="A149" s="105"/>
      <c r="B149" s="34"/>
      <c r="C149" s="29"/>
      <c r="D149" s="29"/>
      <c r="E149" s="29"/>
      <c r="F149" s="29"/>
      <c r="G149" s="29"/>
      <c r="H149" s="29"/>
      <c r="I149" s="30"/>
    </row>
    <row r="150" spans="1:9" ht="14.25" customHeight="1" hidden="1">
      <c r="A150" s="50" t="s">
        <v>286</v>
      </c>
      <c r="B150" s="161">
        <v>54.18</v>
      </c>
      <c r="C150" s="160">
        <v>112.44</v>
      </c>
      <c r="D150" s="160">
        <v>63.75</v>
      </c>
      <c r="E150" s="160">
        <v>54.53</v>
      </c>
      <c r="F150" s="160">
        <v>73.46</v>
      </c>
      <c r="G150" s="160">
        <v>69.01</v>
      </c>
      <c r="H150" s="160">
        <v>65.71</v>
      </c>
      <c r="I150" s="79">
        <v>60.83</v>
      </c>
    </row>
    <row r="151" spans="1:9" ht="14.25" customHeight="1" hidden="1">
      <c r="A151" s="50" t="s">
        <v>287</v>
      </c>
      <c r="B151" s="161">
        <v>72.78</v>
      </c>
      <c r="C151" s="160">
        <v>110.6</v>
      </c>
      <c r="D151" s="160">
        <v>80.89</v>
      </c>
      <c r="E151" s="160">
        <v>70.71</v>
      </c>
      <c r="F151" s="160">
        <v>88.24</v>
      </c>
      <c r="G151" s="160">
        <v>90.18</v>
      </c>
      <c r="H151" s="160">
        <v>87.74</v>
      </c>
      <c r="I151" s="79">
        <v>76.19</v>
      </c>
    </row>
    <row r="152" spans="1:9" ht="14.25" customHeight="1" hidden="1">
      <c r="A152" s="50" t="s">
        <v>288</v>
      </c>
      <c r="B152" s="161">
        <v>66.79</v>
      </c>
      <c r="C152" s="160">
        <v>109.11</v>
      </c>
      <c r="D152" s="160">
        <v>71.38</v>
      </c>
      <c r="E152" s="160">
        <v>58.29</v>
      </c>
      <c r="F152" s="160">
        <v>82.55</v>
      </c>
      <c r="G152" s="160">
        <v>82.47</v>
      </c>
      <c r="H152" s="160">
        <v>78.92</v>
      </c>
      <c r="I152" s="79">
        <v>75.1</v>
      </c>
    </row>
    <row r="153" spans="1:9" ht="14.25" customHeight="1" hidden="1">
      <c r="A153" s="50" t="s">
        <v>289</v>
      </c>
      <c r="B153" s="82">
        <v>47.14</v>
      </c>
      <c r="C153" s="81">
        <v>107.31</v>
      </c>
      <c r="D153" s="81">
        <v>47.63</v>
      </c>
      <c r="E153" s="81">
        <v>45.92</v>
      </c>
      <c r="F153" s="81">
        <v>60.76</v>
      </c>
      <c r="G153" s="81">
        <v>55.95</v>
      </c>
      <c r="H153" s="81">
        <v>49.23</v>
      </c>
      <c r="I153" s="106">
        <v>62.72</v>
      </c>
    </row>
    <row r="154" spans="1:9" ht="14.25" customHeight="1" hidden="1">
      <c r="A154" s="50" t="s">
        <v>290</v>
      </c>
      <c r="B154" s="82">
        <v>69.46</v>
      </c>
      <c r="C154" s="81">
        <v>109.9</v>
      </c>
      <c r="D154" s="81">
        <v>78.81</v>
      </c>
      <c r="E154" s="81">
        <v>69.68</v>
      </c>
      <c r="F154" s="81">
        <v>78.62</v>
      </c>
      <c r="G154" s="81">
        <v>80.82</v>
      </c>
      <c r="H154" s="81">
        <v>80.81</v>
      </c>
      <c r="I154" s="106">
        <v>91.97</v>
      </c>
    </row>
    <row r="155" spans="1:9" ht="14.25" customHeight="1">
      <c r="A155" s="50" t="s">
        <v>291</v>
      </c>
      <c r="B155" s="82">
        <v>102.44</v>
      </c>
      <c r="C155" s="81">
        <v>131.39</v>
      </c>
      <c r="D155" s="81">
        <v>109.5</v>
      </c>
      <c r="E155" s="81">
        <v>90.25</v>
      </c>
      <c r="F155" s="81">
        <v>117.78</v>
      </c>
      <c r="G155" s="81">
        <v>119.41</v>
      </c>
      <c r="H155" s="81">
        <v>131.12</v>
      </c>
      <c r="I155" s="106">
        <v>134.17</v>
      </c>
    </row>
    <row r="156" spans="1:9" ht="14.25" customHeight="1">
      <c r="A156" s="50" t="s">
        <v>292</v>
      </c>
      <c r="B156" s="82">
        <v>86.75</v>
      </c>
      <c r="C156" s="81">
        <v>140.15</v>
      </c>
      <c r="D156" s="81">
        <v>96.98</v>
      </c>
      <c r="E156" s="81">
        <v>74.58</v>
      </c>
      <c r="F156" s="81">
        <v>118.01</v>
      </c>
      <c r="G156" s="81">
        <v>100.83</v>
      </c>
      <c r="H156" s="81">
        <v>117.22</v>
      </c>
      <c r="I156" s="106">
        <v>126.2</v>
      </c>
    </row>
    <row r="157" spans="1:9" ht="8.25" customHeight="1">
      <c r="A157" s="50"/>
      <c r="B157" s="82"/>
      <c r="C157" s="81"/>
      <c r="D157" s="81"/>
      <c r="E157" s="81"/>
      <c r="F157" s="81"/>
      <c r="G157" s="81"/>
      <c r="H157" s="81"/>
      <c r="I157" s="106"/>
    </row>
    <row r="158" spans="1:9" ht="13.5" customHeight="1" hidden="1">
      <c r="A158" s="50" t="s">
        <v>293</v>
      </c>
      <c r="B158" s="82">
        <v>57.04</v>
      </c>
      <c r="C158" s="81">
        <v>111</v>
      </c>
      <c r="D158" s="81">
        <v>67.22</v>
      </c>
      <c r="E158" s="81">
        <v>57.47</v>
      </c>
      <c r="F158" s="81">
        <v>82.04</v>
      </c>
      <c r="G158" s="81">
        <v>74.15</v>
      </c>
      <c r="H158" s="81">
        <v>68.12</v>
      </c>
      <c r="I158" s="106">
        <v>61.25</v>
      </c>
    </row>
    <row r="159" spans="1:9" ht="13.5" customHeight="1" hidden="1">
      <c r="A159" s="50" t="s">
        <v>294</v>
      </c>
      <c r="B159" s="82">
        <v>72.15</v>
      </c>
      <c r="C159" s="81">
        <v>110.78</v>
      </c>
      <c r="D159" s="81">
        <v>79.11</v>
      </c>
      <c r="E159" s="81">
        <v>68.46</v>
      </c>
      <c r="F159" s="81">
        <v>87.19</v>
      </c>
      <c r="G159" s="81">
        <v>90.32</v>
      </c>
      <c r="H159" s="81">
        <v>86.28</v>
      </c>
      <c r="I159" s="106">
        <v>78.3</v>
      </c>
    </row>
    <row r="160" spans="1:9" ht="13.5" customHeight="1" hidden="1">
      <c r="A160" s="50" t="s">
        <v>295</v>
      </c>
      <c r="B160" s="82">
        <v>67.76</v>
      </c>
      <c r="C160" s="81">
        <v>108.83</v>
      </c>
      <c r="D160" s="81">
        <v>70.87</v>
      </c>
      <c r="E160" s="81">
        <v>59.75</v>
      </c>
      <c r="F160" s="81">
        <v>80.19</v>
      </c>
      <c r="G160" s="81">
        <v>77.76</v>
      </c>
      <c r="H160" s="81">
        <v>75.92</v>
      </c>
      <c r="I160" s="106">
        <v>80.71</v>
      </c>
    </row>
    <row r="161" spans="1:9" ht="13.5" customHeight="1" hidden="1">
      <c r="A161" s="50" t="s">
        <v>296</v>
      </c>
      <c r="B161" s="82">
        <v>43.37</v>
      </c>
      <c r="C161" s="81">
        <v>105.84</v>
      </c>
      <c r="D161" s="81">
        <v>45.97</v>
      </c>
      <c r="E161" s="81">
        <v>44.52</v>
      </c>
      <c r="F161" s="81">
        <v>59.32</v>
      </c>
      <c r="G161" s="81">
        <v>57.22</v>
      </c>
      <c r="H161" s="81">
        <v>51.93</v>
      </c>
      <c r="I161" s="106">
        <v>64.18</v>
      </c>
    </row>
    <row r="162" spans="1:9" ht="13.5" customHeight="1">
      <c r="A162" s="50" t="s">
        <v>297</v>
      </c>
      <c r="B162" s="82">
        <v>77.24</v>
      </c>
      <c r="C162" s="81">
        <v>112.34</v>
      </c>
      <c r="D162" s="81">
        <v>84.78</v>
      </c>
      <c r="E162" s="81">
        <v>76.96</v>
      </c>
      <c r="F162" s="81">
        <v>96.6</v>
      </c>
      <c r="G162" s="81">
        <v>88.32</v>
      </c>
      <c r="H162" s="81">
        <v>87.28</v>
      </c>
      <c r="I162" s="106">
        <v>112.36</v>
      </c>
    </row>
    <row r="163" spans="1:9" ht="13.5" customHeight="1">
      <c r="A163" s="50" t="s">
        <v>298</v>
      </c>
      <c r="B163" s="82">
        <v>102.73</v>
      </c>
      <c r="C163" s="81">
        <v>135</v>
      </c>
      <c r="D163" s="81">
        <v>108.18</v>
      </c>
      <c r="E163" s="81">
        <v>87.89</v>
      </c>
      <c r="F163" s="81">
        <v>125.9</v>
      </c>
      <c r="G163" s="81">
        <v>122.1</v>
      </c>
      <c r="H163" s="81">
        <v>143.02</v>
      </c>
      <c r="I163" s="106">
        <v>136.82</v>
      </c>
    </row>
    <row r="164" spans="1:9" ht="8.25" customHeight="1">
      <c r="A164" s="50"/>
      <c r="B164" s="82"/>
      <c r="C164" s="81"/>
      <c r="D164" s="81"/>
      <c r="E164" s="81"/>
      <c r="F164" s="81"/>
      <c r="G164" s="81"/>
      <c r="H164" s="81"/>
      <c r="I164" s="106"/>
    </row>
    <row r="165" spans="1:9" ht="13.5" customHeight="1" hidden="1">
      <c r="A165" s="50" t="s">
        <v>299</v>
      </c>
      <c r="B165" s="82">
        <v>51.35</v>
      </c>
      <c r="C165" s="81">
        <v>111</v>
      </c>
      <c r="D165" s="81">
        <v>61.28</v>
      </c>
      <c r="E165" s="81">
        <v>51.11</v>
      </c>
      <c r="F165" s="81">
        <v>78.31</v>
      </c>
      <c r="G165" s="81">
        <v>65.77</v>
      </c>
      <c r="H165" s="81">
        <v>63.47</v>
      </c>
      <c r="I165" s="106">
        <v>57.6</v>
      </c>
    </row>
    <row r="166" spans="1:9" ht="13.5" customHeight="1" hidden="1">
      <c r="A166" s="50" t="s">
        <v>300</v>
      </c>
      <c r="B166" s="82">
        <v>62.48</v>
      </c>
      <c r="C166" s="81">
        <v>111</v>
      </c>
      <c r="D166" s="81">
        <v>72.32</v>
      </c>
      <c r="E166" s="81">
        <v>63.37</v>
      </c>
      <c r="F166" s="81">
        <v>82.25</v>
      </c>
      <c r="G166" s="81">
        <v>79.11</v>
      </c>
      <c r="H166" s="81">
        <v>76.53</v>
      </c>
      <c r="I166" s="106">
        <v>65.38</v>
      </c>
    </row>
    <row r="167" spans="1:9" ht="13.5" customHeight="1" hidden="1">
      <c r="A167" s="50" t="s">
        <v>301</v>
      </c>
      <c r="B167" s="82">
        <v>73.78</v>
      </c>
      <c r="C167" s="81">
        <v>109.82</v>
      </c>
      <c r="D167" s="81">
        <v>82.9</v>
      </c>
      <c r="E167" s="81">
        <v>71.28</v>
      </c>
      <c r="F167" s="81">
        <v>93.17</v>
      </c>
      <c r="G167" s="81">
        <v>90.5</v>
      </c>
      <c r="H167" s="81">
        <v>89.39</v>
      </c>
      <c r="I167" s="106">
        <v>79.68</v>
      </c>
    </row>
    <row r="168" spans="1:9" ht="13.5" customHeight="1" hidden="1">
      <c r="A168" s="50" t="s">
        <v>302</v>
      </c>
      <c r="B168" s="82">
        <v>70.6</v>
      </c>
      <c r="C168" s="81">
        <v>111.73</v>
      </c>
      <c r="D168" s="81">
        <v>74.22</v>
      </c>
      <c r="E168" s="81">
        <v>65.98</v>
      </c>
      <c r="F168" s="81">
        <v>86.02</v>
      </c>
      <c r="G168" s="81">
        <v>90.15</v>
      </c>
      <c r="H168" s="81">
        <v>83.71</v>
      </c>
      <c r="I168" s="106">
        <v>76.35</v>
      </c>
    </row>
    <row r="169" spans="1:9" ht="13.5" customHeight="1" hidden="1">
      <c r="A169" s="50" t="s">
        <v>303</v>
      </c>
      <c r="B169" s="82">
        <v>68.87</v>
      </c>
      <c r="C169" s="81">
        <v>108.93</v>
      </c>
      <c r="D169" s="81">
        <v>72.59</v>
      </c>
      <c r="E169" s="81">
        <v>59.51</v>
      </c>
      <c r="F169" s="81">
        <v>96.02</v>
      </c>
      <c r="G169" s="81">
        <v>84.22</v>
      </c>
      <c r="H169" s="81">
        <v>79.26</v>
      </c>
      <c r="I169" s="106">
        <v>79.18</v>
      </c>
    </row>
    <row r="170" spans="1:9" ht="13.5" customHeight="1" hidden="1">
      <c r="A170" s="50" t="s">
        <v>304</v>
      </c>
      <c r="B170" s="82">
        <v>66.65</v>
      </c>
      <c r="C170" s="81">
        <v>108.74</v>
      </c>
      <c r="D170" s="81">
        <v>69.33</v>
      </c>
      <c r="E170" s="81">
        <v>59.97</v>
      </c>
      <c r="F170" s="81">
        <v>78.8</v>
      </c>
      <c r="G170" s="81">
        <v>75.24</v>
      </c>
      <c r="H170" s="81">
        <v>71.78</v>
      </c>
      <c r="I170" s="106">
        <v>83.43</v>
      </c>
    </row>
    <row r="171" spans="1:9" ht="13.5" customHeight="1" hidden="1">
      <c r="A171" s="50" t="s">
        <v>305</v>
      </c>
      <c r="B171" s="82">
        <v>36.46</v>
      </c>
      <c r="C171" s="81">
        <v>107.12</v>
      </c>
      <c r="D171" s="81">
        <v>40.75</v>
      </c>
      <c r="E171" s="81">
        <v>38.32</v>
      </c>
      <c r="F171" s="81">
        <v>44.31</v>
      </c>
      <c r="G171" s="81">
        <v>49.33</v>
      </c>
      <c r="H171" s="81">
        <v>46.39</v>
      </c>
      <c r="I171" s="106">
        <v>51.57</v>
      </c>
    </row>
    <row r="172" spans="1:9" ht="13.5" customHeight="1" hidden="1">
      <c r="A172" s="50" t="s">
        <v>306</v>
      </c>
      <c r="B172" s="82">
        <v>49.83</v>
      </c>
      <c r="C172" s="81">
        <v>104.97</v>
      </c>
      <c r="D172" s="81">
        <v>55.87</v>
      </c>
      <c r="E172" s="81">
        <v>50.05</v>
      </c>
      <c r="F172" s="81">
        <v>63.12</v>
      </c>
      <c r="G172" s="81">
        <v>62.77</v>
      </c>
      <c r="H172" s="81">
        <v>60.63</v>
      </c>
      <c r="I172" s="106">
        <v>71.56</v>
      </c>
    </row>
    <row r="173" spans="1:9" ht="13.5" customHeight="1" hidden="1">
      <c r="A173" s="50" t="s">
        <v>307</v>
      </c>
      <c r="B173" s="82">
        <v>70.31</v>
      </c>
      <c r="C173" s="81">
        <v>109.75</v>
      </c>
      <c r="D173" s="81">
        <v>80.31</v>
      </c>
      <c r="E173" s="81">
        <v>70.36</v>
      </c>
      <c r="F173" s="81">
        <v>84.54</v>
      </c>
      <c r="G173" s="81">
        <v>79.66</v>
      </c>
      <c r="H173" s="81">
        <v>78.59</v>
      </c>
      <c r="I173" s="106">
        <v>88</v>
      </c>
    </row>
    <row r="174" spans="1:9" ht="13.5" customHeight="1" hidden="1">
      <c r="A174" s="50" t="s">
        <v>308</v>
      </c>
      <c r="B174" s="82">
        <v>83.43</v>
      </c>
      <c r="C174" s="81">
        <v>114.29</v>
      </c>
      <c r="D174" s="81">
        <v>95.18</v>
      </c>
      <c r="E174" s="81">
        <v>84.14</v>
      </c>
      <c r="F174" s="81">
        <v>100.73</v>
      </c>
      <c r="G174" s="81">
        <v>100.71</v>
      </c>
      <c r="H174" s="81">
        <v>106.54</v>
      </c>
      <c r="I174" s="106">
        <v>117.49</v>
      </c>
    </row>
    <row r="175" spans="1:9" ht="13.5" customHeight="1" hidden="1">
      <c r="A175" s="50" t="s">
        <v>309</v>
      </c>
      <c r="B175" s="82">
        <v>111.85</v>
      </c>
      <c r="C175" s="81">
        <v>132.28</v>
      </c>
      <c r="D175" s="81">
        <v>120.75</v>
      </c>
      <c r="E175" s="81">
        <v>98.19</v>
      </c>
      <c r="F175" s="81">
        <v>164.9</v>
      </c>
      <c r="G175" s="81">
        <v>141.52</v>
      </c>
      <c r="H175" s="81" t="s">
        <v>112</v>
      </c>
      <c r="I175" s="106">
        <v>150.23</v>
      </c>
    </row>
    <row r="176" spans="1:9" ht="13.5" customHeight="1">
      <c r="A176" s="50" t="s">
        <v>310</v>
      </c>
      <c r="B176" s="82">
        <v>93.82</v>
      </c>
      <c r="C176" s="81">
        <v>138.17</v>
      </c>
      <c r="D176" s="81">
        <v>95.4</v>
      </c>
      <c r="E176" s="81">
        <v>77.82</v>
      </c>
      <c r="F176" s="81">
        <v>122.34</v>
      </c>
      <c r="G176" s="81">
        <v>101.41</v>
      </c>
      <c r="H176" s="81">
        <v>143.02</v>
      </c>
      <c r="I176" s="106">
        <v>126.8</v>
      </c>
    </row>
    <row r="177" spans="1:9" ht="13.5" customHeight="1">
      <c r="A177" s="50" t="s">
        <v>311</v>
      </c>
      <c r="B177" s="82">
        <v>83.57</v>
      </c>
      <c r="C177" s="81">
        <v>139.56</v>
      </c>
      <c r="D177" s="81">
        <v>96.89</v>
      </c>
      <c r="E177" s="81">
        <v>72.44</v>
      </c>
      <c r="F177" s="81">
        <v>114.41</v>
      </c>
      <c r="G177" s="81">
        <v>95.59</v>
      </c>
      <c r="H177" s="81">
        <v>105.11</v>
      </c>
      <c r="I177" s="106">
        <v>124.43</v>
      </c>
    </row>
    <row r="178" spans="1:9" ht="9" customHeight="1">
      <c r="A178" s="50"/>
      <c r="B178" s="82"/>
      <c r="C178" s="81"/>
      <c r="D178" s="81"/>
      <c r="E178" s="81"/>
      <c r="F178" s="81"/>
      <c r="G178" s="81"/>
      <c r="H178" s="81"/>
      <c r="I178" s="106"/>
    </row>
    <row r="179" spans="1:9" ht="13.5" customHeight="1" hidden="1">
      <c r="A179" s="80">
        <v>42736</v>
      </c>
      <c r="B179" s="82">
        <v>53.487780253509214</v>
      </c>
      <c r="C179" s="78">
        <v>116.45</v>
      </c>
      <c r="D179" s="78">
        <v>56.8190681403026</v>
      </c>
      <c r="E179" s="78">
        <v>52.2318356853252</v>
      </c>
      <c r="F179" s="78">
        <v>69.34422432473849</v>
      </c>
      <c r="G179" s="78">
        <v>69.86004094389327</v>
      </c>
      <c r="H179" s="78" t="s">
        <v>112</v>
      </c>
      <c r="I179" s="106">
        <v>63.865666172905065</v>
      </c>
    </row>
    <row r="180" spans="1:9" ht="13.5" customHeight="1" hidden="1">
      <c r="A180" s="80">
        <v>42767</v>
      </c>
      <c r="B180" s="82">
        <v>55.333516435198106</v>
      </c>
      <c r="C180" s="78">
        <v>113.42</v>
      </c>
      <c r="D180" s="78">
        <v>59.99697760633338</v>
      </c>
      <c r="E180" s="78">
        <v>56.17227185097418</v>
      </c>
      <c r="F180" s="78">
        <v>69.23655994777472</v>
      </c>
      <c r="G180" s="78">
        <v>68.72703577376788</v>
      </c>
      <c r="H180" s="78">
        <v>79.89775330321142</v>
      </c>
      <c r="I180" s="106">
        <v>64.86907715457914</v>
      </c>
    </row>
    <row r="181" spans="1:9" ht="13.5" customHeight="1" hidden="1">
      <c r="A181" s="80">
        <v>42795</v>
      </c>
      <c r="B181" s="82">
        <v>56.117404757487</v>
      </c>
      <c r="C181" s="78">
        <v>113.77</v>
      </c>
      <c r="D181" s="78">
        <v>63.5394719653852</v>
      </c>
      <c r="E181" s="78">
        <v>57.77304224378568</v>
      </c>
      <c r="F181" s="78">
        <v>76.7154255711457</v>
      </c>
      <c r="G181" s="78">
        <v>66.32826032256895</v>
      </c>
      <c r="H181" s="78">
        <v>63.73860230736973</v>
      </c>
      <c r="I181" s="106">
        <v>63.54720822322728</v>
      </c>
    </row>
    <row r="182" spans="1:9" ht="13.5" customHeight="1" hidden="1">
      <c r="A182" s="80">
        <v>42826</v>
      </c>
      <c r="B182" s="82">
        <v>53.84990610458926</v>
      </c>
      <c r="C182" s="78">
        <v>110.94</v>
      </c>
      <c r="D182" s="78">
        <v>59.708768787094634</v>
      </c>
      <c r="E182" s="78">
        <v>54.40989324048678</v>
      </c>
      <c r="F182" s="78">
        <v>73.7212243772683</v>
      </c>
      <c r="G182" s="78">
        <v>68.42633177183592</v>
      </c>
      <c r="H182" s="78" t="s">
        <v>112</v>
      </c>
      <c r="I182" s="106">
        <v>60.60723433796868</v>
      </c>
    </row>
    <row r="183" spans="1:9" ht="13.5" customHeight="1" hidden="1">
      <c r="A183" s="80">
        <v>42856</v>
      </c>
      <c r="B183" s="82">
        <v>53.91490214005108</v>
      </c>
      <c r="C183" s="78">
        <v>111.52</v>
      </c>
      <c r="D183" s="78">
        <v>62.49228183160271</v>
      </c>
      <c r="E183" s="78">
        <v>53.511670792094584</v>
      </c>
      <c r="F183" s="78">
        <v>118.86457169935476</v>
      </c>
      <c r="G183" s="78">
        <v>67.40071512806051</v>
      </c>
      <c r="H183" s="78">
        <v>60.49966402055525</v>
      </c>
      <c r="I183" s="106">
        <v>62.08226780967624</v>
      </c>
    </row>
    <row r="184" spans="1:9" ht="13.5" customHeight="1" hidden="1">
      <c r="A184" s="80">
        <v>42887</v>
      </c>
      <c r="B184" s="82">
        <v>52.1307005271863</v>
      </c>
      <c r="C184" s="78">
        <v>110.88</v>
      </c>
      <c r="D184" s="78">
        <v>61.930020744483386</v>
      </c>
      <c r="E184" s="78">
        <v>51.33495476623533</v>
      </c>
      <c r="F184" s="78">
        <v>81.5803797174321</v>
      </c>
      <c r="G184" s="78">
        <v>60.966203454178846</v>
      </c>
      <c r="H184" s="78">
        <v>62.00015596745534</v>
      </c>
      <c r="I184" s="106">
        <v>55.7114677714739</v>
      </c>
    </row>
    <row r="185" spans="1:9" ht="13.5" customHeight="1" hidden="1">
      <c r="A185" s="80">
        <v>42917</v>
      </c>
      <c r="B185" s="82">
        <v>48.35406058949813</v>
      </c>
      <c r="C185" s="78">
        <v>112.41</v>
      </c>
      <c r="D185" s="78">
        <v>60.06579987080061</v>
      </c>
      <c r="E185" s="78">
        <v>48.21688647385778</v>
      </c>
      <c r="F185" s="78">
        <v>100.00850219254762</v>
      </c>
      <c r="G185" s="78">
        <v>65.01105353628789</v>
      </c>
      <c r="H185" s="78">
        <v>59.157139975818644</v>
      </c>
      <c r="I185" s="106">
        <v>56.62578820510266</v>
      </c>
    </row>
    <row r="186" spans="1:9" ht="13.5" customHeight="1" hidden="1">
      <c r="A186" s="80">
        <v>42948</v>
      </c>
      <c r="B186" s="82">
        <v>48.98312102026392</v>
      </c>
      <c r="C186" s="78">
        <v>110.78</v>
      </c>
      <c r="D186" s="78">
        <v>60.32417117216351</v>
      </c>
      <c r="E186" s="78">
        <v>47.830261979081506</v>
      </c>
      <c r="F186" s="78">
        <v>73.81782418522667</v>
      </c>
      <c r="G186" s="78">
        <v>66.32980746338214</v>
      </c>
      <c r="H186" s="78">
        <v>63.15279185273232</v>
      </c>
      <c r="I186" s="106">
        <v>56.827222965761095</v>
      </c>
    </row>
    <row r="187" spans="1:9" ht="13.5" customHeight="1" hidden="1">
      <c r="A187" s="80">
        <v>42979</v>
      </c>
      <c r="B187" s="82">
        <v>51.55951863916301</v>
      </c>
      <c r="C187" s="78">
        <v>109.48</v>
      </c>
      <c r="D187" s="78">
        <v>63.17270100489363</v>
      </c>
      <c r="E187" s="78">
        <v>51.03597553089488</v>
      </c>
      <c r="F187" s="78">
        <v>72.9046675044758</v>
      </c>
      <c r="G187" s="78">
        <v>68.91959155456126</v>
      </c>
      <c r="H187" s="78">
        <v>69.92432190403015</v>
      </c>
      <c r="I187" s="106">
        <v>52.67499824586761</v>
      </c>
    </row>
    <row r="188" spans="1:9" ht="13.5" customHeight="1" hidden="1">
      <c r="A188" s="80">
        <v>43009</v>
      </c>
      <c r="B188" s="82">
        <v>54.89941093866131</v>
      </c>
      <c r="C188" s="78">
        <v>112.4</v>
      </c>
      <c r="D188" s="78">
        <v>64.86120520823071</v>
      </c>
      <c r="E188" s="78">
        <v>55.70993061539767</v>
      </c>
      <c r="F188" s="78">
        <v>70.04583223391857</v>
      </c>
      <c r="G188" s="78">
        <v>70.74951184173382</v>
      </c>
      <c r="H188" s="78">
        <v>69.38590254478888</v>
      </c>
      <c r="I188" s="106">
        <v>59.07677066376637</v>
      </c>
    </row>
    <row r="189" spans="1:9" ht="13.5" customHeight="1" hidden="1">
      <c r="A189" s="80">
        <v>43040</v>
      </c>
      <c r="B189" s="82">
        <v>57.77728985344256</v>
      </c>
      <c r="C189" s="78">
        <v>113.53</v>
      </c>
      <c r="D189" s="78">
        <v>69.99708951051062</v>
      </c>
      <c r="E189" s="78">
        <v>59.647264791552196</v>
      </c>
      <c r="F189" s="78">
        <v>79.63722872381449</v>
      </c>
      <c r="G189" s="78">
        <v>74.86092843878791</v>
      </c>
      <c r="H189" s="78">
        <v>74.99085513491194</v>
      </c>
      <c r="I189" s="106">
        <v>61.31052740472865</v>
      </c>
    </row>
    <row r="190" spans="1:9" ht="13.5" customHeight="1" hidden="1">
      <c r="A190" s="80">
        <v>43070</v>
      </c>
      <c r="B190" s="82">
        <v>62.512713413253095</v>
      </c>
      <c r="C190" s="78">
        <v>112.42</v>
      </c>
      <c r="D190" s="78">
        <v>72.66781460316861</v>
      </c>
      <c r="E190" s="78">
        <v>64.77423618530031</v>
      </c>
      <c r="F190" s="78">
        <v>78.65758079421278</v>
      </c>
      <c r="G190" s="78">
        <v>77.47983057743899</v>
      </c>
      <c r="H190" s="78">
        <v>76.0099465776168</v>
      </c>
      <c r="I190" s="106">
        <v>62.83583484004065</v>
      </c>
    </row>
    <row r="191" spans="1:9" ht="8.25" customHeight="1" hidden="1">
      <c r="A191" s="80"/>
      <c r="B191" s="82"/>
      <c r="C191" s="78"/>
      <c r="D191" s="78"/>
      <c r="E191" s="78"/>
      <c r="F191" s="78"/>
      <c r="G191" s="78"/>
      <c r="H191" s="78"/>
      <c r="I191" s="106"/>
    </row>
    <row r="192" spans="1:9" ht="13.5" customHeight="1" hidden="1">
      <c r="A192" s="80">
        <v>43101</v>
      </c>
      <c r="B192" s="82">
        <v>64.62823630866872</v>
      </c>
      <c r="C192" s="78">
        <v>112.46</v>
      </c>
      <c r="D192" s="78">
        <v>75.35226752127107</v>
      </c>
      <c r="E192" s="78">
        <v>66.35892563529536</v>
      </c>
      <c r="F192" s="78">
        <v>83.74418011443855</v>
      </c>
      <c r="G192" s="78">
        <v>85.13431347173511</v>
      </c>
      <c r="H192" s="78">
        <v>83.48155525631493</v>
      </c>
      <c r="I192" s="106">
        <v>66.21200571663707</v>
      </c>
    </row>
    <row r="193" spans="1:9" ht="13.5" customHeight="1" hidden="1">
      <c r="A193" s="80">
        <v>43132</v>
      </c>
      <c r="B193" s="82">
        <v>68.24590334960916</v>
      </c>
      <c r="C193" s="78">
        <v>109.33</v>
      </c>
      <c r="D193" s="78">
        <v>75.85409868654801</v>
      </c>
      <c r="E193" s="78">
        <v>68.14953548724243</v>
      </c>
      <c r="F193" s="78">
        <v>84.84767252243726</v>
      </c>
      <c r="G193" s="78">
        <v>80.66846672798675</v>
      </c>
      <c r="H193" s="78" t="s">
        <v>112</v>
      </c>
      <c r="I193" s="106">
        <v>69.56221837324492</v>
      </c>
    </row>
    <row r="194" spans="1:9" ht="13.5" customHeight="1" hidden="1">
      <c r="A194" s="80">
        <v>43160</v>
      </c>
      <c r="B194" s="82">
        <v>66.79845296727062</v>
      </c>
      <c r="C194" s="78">
        <v>106.56</v>
      </c>
      <c r="D194" s="78">
        <v>75.26329369499791</v>
      </c>
      <c r="E194" s="78">
        <v>65.61359784430559</v>
      </c>
      <c r="F194" s="78">
        <v>85.29764545983869</v>
      </c>
      <c r="G194" s="78">
        <v>80.69086992002629</v>
      </c>
      <c r="H194" s="78">
        <v>78.36346500240859</v>
      </c>
      <c r="I194" s="106">
        <v>69.14324557211789</v>
      </c>
    </row>
    <row r="195" spans="1:9" ht="13.5" customHeight="1" hidden="1">
      <c r="A195" s="80">
        <v>43191</v>
      </c>
      <c r="B195" s="82">
        <v>66.2662866757881</v>
      </c>
      <c r="C195" s="78">
        <v>106.24</v>
      </c>
      <c r="D195" s="78">
        <v>77.58084401579018</v>
      </c>
      <c r="E195" s="78">
        <v>65.57374798833888</v>
      </c>
      <c r="F195" s="78">
        <v>88.797074979872</v>
      </c>
      <c r="G195" s="78">
        <v>81.46539290511475</v>
      </c>
      <c r="H195" s="78" t="s">
        <v>112</v>
      </c>
      <c r="I195" s="106">
        <v>72.00285670169507</v>
      </c>
    </row>
    <row r="196" spans="1:9" ht="13.5" customHeight="1" hidden="1">
      <c r="A196" s="80">
        <v>43221</v>
      </c>
      <c r="B196" s="82">
        <v>70.86231992173448</v>
      </c>
      <c r="C196" s="78">
        <v>109.1</v>
      </c>
      <c r="D196" s="78">
        <v>81.5685113987754</v>
      </c>
      <c r="E196" s="78">
        <v>68.17306677500568</v>
      </c>
      <c r="F196" s="78">
        <v>100.86551620956517</v>
      </c>
      <c r="G196" s="78">
        <v>91.46664855613727</v>
      </c>
      <c r="H196" s="78">
        <v>90.58370603577234</v>
      </c>
      <c r="I196" s="106">
        <v>79.3329942756878</v>
      </c>
    </row>
    <row r="197" spans="1:9" ht="13.5" customHeight="1" hidden="1">
      <c r="A197" s="80">
        <v>43252</v>
      </c>
      <c r="B197" s="82">
        <v>76.4205536738798</v>
      </c>
      <c r="C197" s="78">
        <v>109.81</v>
      </c>
      <c r="D197" s="78">
        <v>83.8652207548547</v>
      </c>
      <c r="E197" s="78">
        <v>72.02524334995317</v>
      </c>
      <c r="F197" s="78">
        <v>102.55239995059155</v>
      </c>
      <c r="G197" s="78">
        <v>92.20792882351331</v>
      </c>
      <c r="H197" s="78" t="s">
        <v>112</v>
      </c>
      <c r="I197" s="106">
        <v>80.54388414220638</v>
      </c>
    </row>
    <row r="198" spans="1:9" ht="13.5" customHeight="1" hidden="1">
      <c r="A198" s="80">
        <v>43282</v>
      </c>
      <c r="B198" s="82">
        <v>76.66450526418198</v>
      </c>
      <c r="C198" s="78">
        <v>110.75</v>
      </c>
      <c r="D198" s="78">
        <v>83.60759749573943</v>
      </c>
      <c r="E198" s="78">
        <v>73.43036706904302</v>
      </c>
      <c r="F198" s="78">
        <v>106.61138936692761</v>
      </c>
      <c r="G198" s="78">
        <v>90.37993958600758</v>
      </c>
      <c r="H198" s="78">
        <v>88.79208067877347</v>
      </c>
      <c r="I198" s="106">
        <v>82.88381404990788</v>
      </c>
    </row>
    <row r="199" spans="1:9" ht="13.5" customHeight="1" hidden="1">
      <c r="A199" s="80">
        <v>43313</v>
      </c>
      <c r="B199" s="82">
        <v>76.95719733646946</v>
      </c>
      <c r="C199" s="78">
        <v>111.33</v>
      </c>
      <c r="D199" s="78">
        <v>84.71765012570901</v>
      </c>
      <c r="E199" s="78">
        <v>73.9351930343562</v>
      </c>
      <c r="F199" s="78">
        <v>99.73690993612956</v>
      </c>
      <c r="G199" s="78">
        <v>92.21032856329887</v>
      </c>
      <c r="H199" s="78">
        <v>88.21785766406104</v>
      </c>
      <c r="I199" s="106">
        <v>81.62610977130473</v>
      </c>
    </row>
    <row r="200" spans="1:9" ht="13.5" customHeight="1" hidden="1">
      <c r="A200" s="80">
        <v>43344</v>
      </c>
      <c r="B200" s="82">
        <v>76.03710603404178</v>
      </c>
      <c r="C200" s="78">
        <v>111.13</v>
      </c>
      <c r="D200" s="78">
        <v>86.53704683490216</v>
      </c>
      <c r="E200" s="78">
        <v>73.9916273534873</v>
      </c>
      <c r="F200" s="78">
        <v>95.58344527438958</v>
      </c>
      <c r="G200" s="78">
        <v>96.09704861657403</v>
      </c>
      <c r="H200" s="78" t="s">
        <v>112</v>
      </c>
      <c r="I200" s="106">
        <v>80.02454740715939</v>
      </c>
    </row>
    <row r="201" spans="1:9" ht="13.5" customHeight="1" hidden="1">
      <c r="A201" s="80">
        <v>43374</v>
      </c>
      <c r="B201" s="82">
        <v>79.21289583809812</v>
      </c>
      <c r="C201" s="78">
        <v>112.9</v>
      </c>
      <c r="D201" s="78">
        <v>88.86790519840073</v>
      </c>
      <c r="E201" s="78">
        <v>75.42850834001284</v>
      </c>
      <c r="F201" s="78">
        <v>101.40742972658045</v>
      </c>
      <c r="G201" s="78">
        <v>102.05052428634374</v>
      </c>
      <c r="H201" s="78">
        <v>91.77961246860626</v>
      </c>
      <c r="I201" s="106">
        <v>83.91894613935307</v>
      </c>
    </row>
    <row r="202" spans="1:9" ht="13.5" customHeight="1" hidden="1">
      <c r="A202" s="80">
        <v>43405</v>
      </c>
      <c r="B202" s="82">
        <v>81.59145610973583</v>
      </c>
      <c r="C202" s="78">
        <v>113</v>
      </c>
      <c r="D202" s="78">
        <v>81.58692710797843</v>
      </c>
      <c r="E202" s="78">
        <v>77.11330609273006</v>
      </c>
      <c r="F202" s="78">
        <v>95.21138309690235</v>
      </c>
      <c r="G202" s="78">
        <v>97.9917916019303</v>
      </c>
      <c r="H202" s="78">
        <v>84.63261546969785</v>
      </c>
      <c r="I202" s="106">
        <v>88.83369273577</v>
      </c>
    </row>
    <row r="203" spans="1:9" ht="13.5" customHeight="1" hidden="1">
      <c r="A203" s="80">
        <v>43435</v>
      </c>
      <c r="B203" s="82">
        <v>71.38680239714738</v>
      </c>
      <c r="C203" s="78">
        <v>113.14</v>
      </c>
      <c r="D203" s="78">
        <v>72.13397775066673</v>
      </c>
      <c r="E203" s="78">
        <v>68.04870722379711</v>
      </c>
      <c r="F203" s="78">
        <v>89.0785284502369</v>
      </c>
      <c r="G203" s="78">
        <v>87.11932607031315</v>
      </c>
      <c r="H203" s="78" t="s">
        <v>112</v>
      </c>
      <c r="I203" s="106">
        <v>80.73438225377876</v>
      </c>
    </row>
    <row r="204" spans="1:9" ht="9" customHeight="1" hidden="1">
      <c r="A204" s="80"/>
      <c r="B204" s="82"/>
      <c r="C204" s="78"/>
      <c r="D204" s="78"/>
      <c r="E204" s="78"/>
      <c r="F204" s="78"/>
      <c r="G204" s="78"/>
      <c r="H204" s="78"/>
      <c r="I204" s="106"/>
    </row>
    <row r="205" spans="1:9" ht="13.5" customHeight="1" hidden="1">
      <c r="A205" s="80">
        <v>43466</v>
      </c>
      <c r="B205" s="82">
        <v>62.67726927465466</v>
      </c>
      <c r="C205" s="78">
        <v>109.35</v>
      </c>
      <c r="D205" s="78">
        <v>68.87953492798219</v>
      </c>
      <c r="E205" s="78">
        <v>58.31235028406287</v>
      </c>
      <c r="F205" s="78">
        <v>78.61523236744749</v>
      </c>
      <c r="G205" s="78">
        <v>78.87089908662695</v>
      </c>
      <c r="H205" s="78">
        <v>76.39883417092335</v>
      </c>
      <c r="I205" s="106">
        <v>73.5442356642016</v>
      </c>
    </row>
    <row r="206" spans="1:9" ht="13.5" customHeight="1" hidden="1">
      <c r="A206" s="80">
        <v>43497</v>
      </c>
      <c r="B206" s="82">
        <v>62.29548147774785</v>
      </c>
      <c r="C206" s="78">
        <v>109.64</v>
      </c>
      <c r="D206" s="78">
        <v>63.72146437211507</v>
      </c>
      <c r="E206" s="78">
        <v>54.74213153773188</v>
      </c>
      <c r="F206" s="78">
        <v>81.45028773260873</v>
      </c>
      <c r="G206" s="78">
        <v>82.14014717428033</v>
      </c>
      <c r="H206" s="78" t="s">
        <v>112</v>
      </c>
      <c r="I206" s="106">
        <v>73.4109191357671</v>
      </c>
    </row>
    <row r="207" spans="1:9" ht="13.5" customHeight="1" hidden="1">
      <c r="A207" s="80">
        <v>43525</v>
      </c>
      <c r="B207" s="82">
        <v>65.74072804421043</v>
      </c>
      <c r="C207" s="78">
        <v>111.17</v>
      </c>
      <c r="D207" s="78">
        <v>67.77502464236856</v>
      </c>
      <c r="E207" s="78">
        <v>56.82286708490548</v>
      </c>
      <c r="F207" s="78">
        <v>86.77742552876803</v>
      </c>
      <c r="G207" s="78">
        <v>83.97371160763868</v>
      </c>
      <c r="H207" s="78">
        <v>81.235995181799</v>
      </c>
      <c r="I207" s="106">
        <v>71.98174951961703</v>
      </c>
    </row>
    <row r="208" spans="1:9" ht="13.5" customHeight="1" hidden="1">
      <c r="A208" s="80">
        <v>43556</v>
      </c>
      <c r="B208" s="82">
        <v>68.88289502214741</v>
      </c>
      <c r="C208" s="78">
        <v>111.13</v>
      </c>
      <c r="D208" s="78">
        <v>74.07787965382433</v>
      </c>
      <c r="E208" s="78">
        <v>60.485466432900495</v>
      </c>
      <c r="F208" s="78">
        <v>102.69604289010329</v>
      </c>
      <c r="G208" s="78">
        <v>89.14539753938128</v>
      </c>
      <c r="H208" s="78" t="s">
        <v>112</v>
      </c>
      <c r="I208" s="106" t="s">
        <v>112</v>
      </c>
    </row>
    <row r="209" spans="1:9" ht="13.5" customHeight="1" hidden="1">
      <c r="A209" s="80">
        <v>43586</v>
      </c>
      <c r="B209" s="82">
        <v>73.09225119032754</v>
      </c>
      <c r="C209" s="78">
        <v>111.01</v>
      </c>
      <c r="D209" s="78">
        <v>76.36044937555857</v>
      </c>
      <c r="E209" s="78">
        <v>63.31402234411186</v>
      </c>
      <c r="F209" s="78">
        <v>97.06460439362209</v>
      </c>
      <c r="G209" s="78">
        <v>86.46878405329323</v>
      </c>
      <c r="H209" s="78">
        <v>82.02516491997457</v>
      </c>
      <c r="I209" s="106">
        <v>76.4898045111913</v>
      </c>
    </row>
    <row r="210" spans="1:9" ht="13.5" customHeight="1" hidden="1">
      <c r="A210" s="80">
        <v>43617</v>
      </c>
      <c r="B210" s="82">
        <v>72.90200180496346</v>
      </c>
      <c r="C210" s="78">
        <v>109.07</v>
      </c>
      <c r="D210" s="78">
        <v>72.85633372002235</v>
      </c>
      <c r="E210" s="78">
        <v>63.704440398378374</v>
      </c>
      <c r="F210" s="78">
        <v>88.24872569836174</v>
      </c>
      <c r="G210" s="78">
        <v>83.85667624303751</v>
      </c>
      <c r="H210" s="78">
        <v>75.31388761434351</v>
      </c>
      <c r="I210" s="106">
        <v>78.43017991268246</v>
      </c>
    </row>
    <row r="211" spans="1:9" ht="13.5" customHeight="1" hidden="1">
      <c r="A211" s="80">
        <v>43647</v>
      </c>
      <c r="B211" s="82">
        <v>67.33989544407181</v>
      </c>
      <c r="C211" s="78">
        <v>107.99</v>
      </c>
      <c r="D211" s="78">
        <v>72.89241885670234</v>
      </c>
      <c r="E211" s="78">
        <v>57.73563645031376</v>
      </c>
      <c r="F211" s="78">
        <v>114.42737021036108</v>
      </c>
      <c r="G211" s="78">
        <v>83.85575106677004</v>
      </c>
      <c r="H211" s="78">
        <v>79.94067203463308</v>
      </c>
      <c r="I211" s="106" t="s">
        <v>261</v>
      </c>
    </row>
    <row r="212" spans="1:9" ht="13.5" customHeight="1" hidden="1">
      <c r="A212" s="80">
        <v>43678</v>
      </c>
      <c r="B212" s="82">
        <v>67.33075941962429</v>
      </c>
      <c r="C212" s="78">
        <v>107.17</v>
      </c>
      <c r="D212" s="78">
        <v>71.37953044961642</v>
      </c>
      <c r="E212" s="78">
        <v>56.76224651903828</v>
      </c>
      <c r="F212" s="78">
        <v>97.44979262243336</v>
      </c>
      <c r="G212" s="78">
        <v>81.32997280655742</v>
      </c>
      <c r="H212" s="78">
        <v>76.19018896061665</v>
      </c>
      <c r="I212" s="106" t="s">
        <v>112</v>
      </c>
    </row>
    <row r="213" spans="1:9" ht="13.5" customHeight="1" hidden="1">
      <c r="A213" s="80">
        <v>43709</v>
      </c>
      <c r="B213" s="82">
        <v>64.29257974306203</v>
      </c>
      <c r="C213" s="78">
        <v>106.64</v>
      </c>
      <c r="D213" s="78">
        <v>70.45706335178726</v>
      </c>
      <c r="E213" s="78">
        <v>55.47307111075851</v>
      </c>
      <c r="F213" s="78">
        <v>88.72795793125688</v>
      </c>
      <c r="G213" s="78">
        <v>81.68829884448691</v>
      </c>
      <c r="H213" s="78">
        <v>79.36528708823882</v>
      </c>
      <c r="I213" s="106">
        <v>84.61308002228402</v>
      </c>
    </row>
    <row r="214" spans="1:9" ht="13.5" customHeight="1" hidden="1">
      <c r="A214" s="80">
        <v>43739</v>
      </c>
      <c r="B214" s="82">
        <v>65.08804239006616</v>
      </c>
      <c r="C214" s="78">
        <v>107.8</v>
      </c>
      <c r="D214" s="78">
        <v>72.04011383017905</v>
      </c>
      <c r="E214" s="78">
        <v>54.60612654609062</v>
      </c>
      <c r="F214" s="78">
        <v>88.51983061650681</v>
      </c>
      <c r="G214" s="78">
        <v>82.07808325851238</v>
      </c>
      <c r="H214" s="78">
        <v>78.66393576880687</v>
      </c>
      <c r="I214" s="106" t="s">
        <v>112</v>
      </c>
    </row>
    <row r="215" spans="1:9" ht="13.5" customHeight="1" hidden="1">
      <c r="A215" s="80">
        <v>43770</v>
      </c>
      <c r="B215" s="82">
        <v>64.94346520662994</v>
      </c>
      <c r="C215" s="78">
        <v>108.78</v>
      </c>
      <c r="D215" s="78">
        <v>71.2676944961012</v>
      </c>
      <c r="E215" s="78">
        <v>57.22926663869439</v>
      </c>
      <c r="F215" s="78">
        <v>82.61111589073845</v>
      </c>
      <c r="G215" s="78">
        <v>79.96125831153614</v>
      </c>
      <c r="H215" s="78">
        <v>78.27285311371375</v>
      </c>
      <c r="I215" s="106">
        <v>76.14311582274973</v>
      </c>
    </row>
    <row r="216" spans="1:9" ht="13.5" customHeight="1" hidden="1">
      <c r="A216" s="80">
        <v>43800</v>
      </c>
      <c r="B216" s="82">
        <v>67.2408685555601</v>
      </c>
      <c r="C216" s="78">
        <v>108.94</v>
      </c>
      <c r="D216" s="78">
        <v>72.85187974623614</v>
      </c>
      <c r="E216" s="78">
        <v>60.19638726554534</v>
      </c>
      <c r="F216" s="78">
        <v>82.95433139817878</v>
      </c>
      <c r="G216" s="78">
        <v>82.1174017966338</v>
      </c>
      <c r="H216" s="78">
        <v>79.54039527746728</v>
      </c>
      <c r="I216" s="106" t="s">
        <v>112</v>
      </c>
    </row>
    <row r="217" spans="1:9" ht="8.25" customHeight="1" hidden="1">
      <c r="A217" s="80"/>
      <c r="B217" s="82"/>
      <c r="C217" s="78"/>
      <c r="D217" s="78"/>
      <c r="E217" s="78"/>
      <c r="F217" s="78"/>
      <c r="G217" s="78"/>
      <c r="H217" s="78"/>
      <c r="I217" s="106"/>
    </row>
    <row r="218" spans="1:9" ht="13.5" customHeight="1" hidden="1">
      <c r="A218" s="80">
        <v>43831</v>
      </c>
      <c r="B218" s="82">
        <v>70.35228398631178</v>
      </c>
      <c r="C218" s="78">
        <v>109.31</v>
      </c>
      <c r="D218" s="78">
        <v>73.09636811474316</v>
      </c>
      <c r="E218" s="78">
        <v>63.56008432712564</v>
      </c>
      <c r="F218" s="78">
        <v>84.6344632654236</v>
      </c>
      <c r="G218" s="78">
        <v>81.67515303645632</v>
      </c>
      <c r="H218" s="78">
        <v>79.12900912369724</v>
      </c>
      <c r="I218" s="106">
        <v>100.83462143289027</v>
      </c>
    </row>
    <row r="219" spans="1:9" ht="13.5" customHeight="1" hidden="1">
      <c r="A219" s="80">
        <v>43862</v>
      </c>
      <c r="B219" s="82">
        <v>70.59815061679143</v>
      </c>
      <c r="C219" s="78">
        <v>109.5</v>
      </c>
      <c r="D219" s="78">
        <v>71.10911411727706</v>
      </c>
      <c r="E219" s="78">
        <v>63.77551251110333</v>
      </c>
      <c r="F219" s="78">
        <v>78.68272482381649</v>
      </c>
      <c r="G219" s="78">
        <v>70.9313114093311</v>
      </c>
      <c r="H219" s="78" t="s">
        <v>112</v>
      </c>
      <c r="I219" s="106" t="s">
        <v>112</v>
      </c>
    </row>
    <row r="220" spans="1:9" ht="13.5" customHeight="1" hidden="1">
      <c r="A220" s="80">
        <v>43891</v>
      </c>
      <c r="B220" s="82">
        <v>62.16044721149607</v>
      </c>
      <c r="C220" s="78">
        <v>108</v>
      </c>
      <c r="D220" s="78">
        <v>52.936878303921056</v>
      </c>
      <c r="E220" s="78">
        <v>60.0041901529303</v>
      </c>
      <c r="F220" s="78">
        <v>63.80897777149557</v>
      </c>
      <c r="G220" s="78">
        <v>53.27724050199549</v>
      </c>
      <c r="H220" s="78">
        <v>47.84489909533513</v>
      </c>
      <c r="I220" s="106" t="s">
        <v>112</v>
      </c>
    </row>
    <row r="221" spans="1:9" ht="13.5" customHeight="1" hidden="1">
      <c r="A221" s="80">
        <v>43922</v>
      </c>
      <c r="B221" s="82">
        <v>42.06873598067369</v>
      </c>
      <c r="C221" s="78">
        <v>108.59</v>
      </c>
      <c r="D221" s="78">
        <v>32.12307478349643</v>
      </c>
      <c r="E221" s="78">
        <v>42.4765270164705</v>
      </c>
      <c r="F221" s="78">
        <v>40.35639634205139</v>
      </c>
      <c r="G221" s="78">
        <v>42.94304152933786</v>
      </c>
      <c r="H221" s="78" t="s">
        <v>112</v>
      </c>
      <c r="I221" s="106" t="s">
        <v>112</v>
      </c>
    </row>
    <row r="222" spans="1:9" ht="13.5" customHeight="1" hidden="1">
      <c r="A222" s="80">
        <v>43952</v>
      </c>
      <c r="B222" s="82">
        <v>24.960421518413376</v>
      </c>
      <c r="C222" s="78">
        <v>107.07</v>
      </c>
      <c r="D222" s="78">
        <v>28.763960017069245</v>
      </c>
      <c r="E222" s="78">
        <v>32.41093804314486</v>
      </c>
      <c r="F222" s="78">
        <v>35.69049181233836</v>
      </c>
      <c r="G222" s="78">
        <v>39.360192176110885</v>
      </c>
      <c r="H222" s="78">
        <v>38.613370251505</v>
      </c>
      <c r="I222" s="106">
        <v>44.87966962449078</v>
      </c>
    </row>
    <row r="223" spans="1:9" ht="13.5" customHeight="1" hidden="1">
      <c r="A223" s="80">
        <v>43983</v>
      </c>
      <c r="B223" s="82">
        <v>24.638760567398307</v>
      </c>
      <c r="C223" s="78">
        <v>107.76</v>
      </c>
      <c r="D223" s="78">
        <v>36.47828191952941</v>
      </c>
      <c r="E223" s="78">
        <v>27.404789676732044</v>
      </c>
      <c r="F223" s="78">
        <v>48.25106156104065</v>
      </c>
      <c r="G223" s="78">
        <v>48.1162048481174</v>
      </c>
      <c r="H223" s="78">
        <v>46.878485893290026</v>
      </c>
      <c r="I223" s="106" t="s">
        <v>112</v>
      </c>
    </row>
    <row r="224" spans="1:9" ht="13.5" customHeight="1" hidden="1">
      <c r="A224" s="80">
        <v>44013</v>
      </c>
      <c r="B224" s="82">
        <v>32.87972166947842</v>
      </c>
      <c r="C224" s="78">
        <v>107.22</v>
      </c>
      <c r="D224" s="78">
        <v>46.025534871911105</v>
      </c>
      <c r="E224" s="78">
        <v>37.13598190175754</v>
      </c>
      <c r="F224" s="78">
        <v>49.55985867230625</v>
      </c>
      <c r="G224" s="78">
        <v>54.337131218567116</v>
      </c>
      <c r="H224" s="78">
        <v>51.812735927249825</v>
      </c>
      <c r="I224" s="106">
        <v>58.30245424400323</v>
      </c>
    </row>
    <row r="225" spans="1:9" ht="13.5" customHeight="1" hidden="1">
      <c r="A225" s="80">
        <v>44044</v>
      </c>
      <c r="B225" s="82">
        <v>43.45986964366522</v>
      </c>
      <c r="C225" s="78">
        <v>106.11</v>
      </c>
      <c r="D225" s="78">
        <v>48.8997036839613</v>
      </c>
      <c r="E225" s="78">
        <v>44.17742392055351</v>
      </c>
      <c r="F225" s="78">
        <v>56.94603521488018</v>
      </c>
      <c r="G225" s="78">
        <v>55.33149743343964</v>
      </c>
      <c r="H225" s="78">
        <v>50.590388778603014</v>
      </c>
      <c r="I225" s="106" t="s">
        <v>112</v>
      </c>
    </row>
    <row r="226" spans="1:9" ht="13.5" customHeight="1" hidden="1">
      <c r="A226" s="80">
        <v>44075</v>
      </c>
      <c r="B226" s="82">
        <v>46.22110392696933</v>
      </c>
      <c r="C226" s="78">
        <v>105.95</v>
      </c>
      <c r="D226" s="78">
        <v>49.92746681167225</v>
      </c>
      <c r="E226" s="78">
        <v>44.956700763869094</v>
      </c>
      <c r="F226" s="78">
        <v>62.01250986408219</v>
      </c>
      <c r="G226" s="78">
        <v>53.10095992179245</v>
      </c>
      <c r="H226" s="78">
        <v>45.733470987728296</v>
      </c>
      <c r="I226" s="106" t="s">
        <v>112</v>
      </c>
    </row>
    <row r="227" spans="1:9" ht="13.5" customHeight="1" hidden="1">
      <c r="A227" s="80">
        <v>44105</v>
      </c>
      <c r="B227" s="82">
        <v>44.531431982427726</v>
      </c>
      <c r="C227" s="78">
        <v>105.51</v>
      </c>
      <c r="D227" s="78">
        <v>49.203152178719655</v>
      </c>
      <c r="E227" s="78">
        <v>45.003403420368414</v>
      </c>
      <c r="F227" s="78">
        <v>51.244861271965355</v>
      </c>
      <c r="G227" s="78">
        <v>51.923335109148596</v>
      </c>
      <c r="H227" s="78">
        <v>44.987836365815134</v>
      </c>
      <c r="I227" s="106">
        <v>56.36168433420186</v>
      </c>
    </row>
    <row r="228" spans="1:9" ht="13.5" customHeight="1" hidden="1">
      <c r="A228" s="80">
        <v>44136</v>
      </c>
      <c r="B228" s="82">
        <v>42.3153276370199</v>
      </c>
      <c r="C228" s="78">
        <v>104.68</v>
      </c>
      <c r="D228" s="78">
        <v>49.62712334247561</v>
      </c>
      <c r="E228" s="78">
        <v>44.93384629340219</v>
      </c>
      <c r="F228" s="78">
        <v>51.283884434391275</v>
      </c>
      <c r="G228" s="78">
        <v>51.95904467306626</v>
      </c>
      <c r="H228" s="78">
        <v>55.63316692960162</v>
      </c>
      <c r="I228" s="106" t="s">
        <v>112</v>
      </c>
    </row>
    <row r="229" spans="1:9" ht="13.5" customHeight="1" hidden="1">
      <c r="A229" s="80">
        <v>44166</v>
      </c>
      <c r="B229" s="82">
        <v>44.54936270352229</v>
      </c>
      <c r="C229" s="78">
        <v>104.13</v>
      </c>
      <c r="D229" s="78">
        <v>51.581344705399246</v>
      </c>
      <c r="E229" s="78">
        <v>43.817091879228904</v>
      </c>
      <c r="F229" s="78">
        <v>57.43385904007961</v>
      </c>
      <c r="G229" s="78">
        <v>58.299778357269375</v>
      </c>
      <c r="H229" s="78">
        <v>52.53940989951202</v>
      </c>
      <c r="I229" s="106" t="s">
        <v>112</v>
      </c>
    </row>
    <row r="230" spans="1:9" ht="8.25" customHeight="1" hidden="1">
      <c r="A230" s="80"/>
      <c r="B230" s="82"/>
      <c r="C230" s="78"/>
      <c r="D230" s="78"/>
      <c r="E230" s="78"/>
      <c r="F230" s="78"/>
      <c r="G230" s="78"/>
      <c r="H230" s="78"/>
      <c r="I230" s="106"/>
    </row>
    <row r="231" spans="1:9" ht="13.5" customHeight="1" hidden="1">
      <c r="A231" s="80">
        <v>44197</v>
      </c>
      <c r="B231" s="82">
        <v>50.17668240527369</v>
      </c>
      <c r="C231" s="78">
        <v>103.55</v>
      </c>
      <c r="D231" s="78">
        <v>56.50651120770398</v>
      </c>
      <c r="E231" s="78">
        <v>48.89227972722978</v>
      </c>
      <c r="F231" s="78">
        <v>63.380745790467515</v>
      </c>
      <c r="G231" s="78">
        <v>63.33049240273249</v>
      </c>
      <c r="H231" s="78" t="s">
        <v>112</v>
      </c>
      <c r="I231" s="106">
        <v>71.89703114948671</v>
      </c>
    </row>
    <row r="232" spans="1:9" ht="13.5" customHeight="1" hidden="1">
      <c r="A232" s="80">
        <v>44228</v>
      </c>
      <c r="B232" s="82">
        <v>55.86132476459077</v>
      </c>
      <c r="C232" s="78">
        <v>104.41</v>
      </c>
      <c r="D232" s="78">
        <v>62.48041695936716</v>
      </c>
      <c r="E232" s="78">
        <v>55.47483548019584</v>
      </c>
      <c r="F232" s="78">
        <v>67.97673103017745</v>
      </c>
      <c r="G232" s="78">
        <v>70.97754587303183</v>
      </c>
      <c r="H232" s="78">
        <v>73.02094028742256</v>
      </c>
      <c r="I232" s="106">
        <v>85.03289238331536</v>
      </c>
    </row>
    <row r="233" spans="1:9" ht="13.5" customHeight="1" hidden="1">
      <c r="A233" s="80">
        <v>44256</v>
      </c>
      <c r="B233" s="82">
        <v>61.68498625576013</v>
      </c>
      <c r="C233" s="78">
        <v>107.08</v>
      </c>
      <c r="D233" s="78">
        <v>68.78813038745989</v>
      </c>
      <c r="E233" s="78">
        <v>60.77062919709986</v>
      </c>
      <c r="F233" s="78">
        <v>71.77028211807199</v>
      </c>
      <c r="G233" s="78">
        <v>73.16260307254699</v>
      </c>
      <c r="H233" s="78">
        <v>72.45244082997131</v>
      </c>
      <c r="I233" s="106">
        <v>91.28351266180535</v>
      </c>
    </row>
    <row r="234" spans="1:9" ht="13.5" customHeight="1" hidden="1">
      <c r="A234" s="80">
        <v>44287</v>
      </c>
      <c r="B234" s="82">
        <v>66.31267097184501</v>
      </c>
      <c r="C234" s="78">
        <v>109.57</v>
      </c>
      <c r="D234" s="78">
        <v>74.24702711867924</v>
      </c>
      <c r="E234" s="78">
        <v>66.86961703791631</v>
      </c>
      <c r="F234" s="78">
        <v>79.42105918171559</v>
      </c>
      <c r="G234" s="78">
        <v>72.75012329284256</v>
      </c>
      <c r="H234" s="78">
        <v>72.01622204655452</v>
      </c>
      <c r="I234" s="106" t="s">
        <v>112</v>
      </c>
    </row>
    <row r="235" spans="1:9" ht="13.5" customHeight="1" hidden="1">
      <c r="A235" s="80">
        <v>44317</v>
      </c>
      <c r="B235" s="82">
        <v>65.56024443132912</v>
      </c>
      <c r="C235" s="78">
        <v>108.84</v>
      </c>
      <c r="D235" s="78">
        <v>76.04778287392863</v>
      </c>
      <c r="E235" s="78">
        <v>65.31998735968126</v>
      </c>
      <c r="F235" s="78">
        <v>82.87456441006482</v>
      </c>
      <c r="G235" s="78">
        <v>76.65117476369608</v>
      </c>
      <c r="H235" s="78">
        <v>76.6311889434104</v>
      </c>
      <c r="I235" s="106" t="s">
        <v>112</v>
      </c>
    </row>
    <row r="236" spans="1:9" ht="13.5" customHeight="1" hidden="1">
      <c r="A236" s="80">
        <v>44348</v>
      </c>
      <c r="B236" s="82">
        <v>69.13676192512993</v>
      </c>
      <c r="C236" s="78">
        <v>109.49</v>
      </c>
      <c r="D236" s="78">
        <v>79.88936108295704</v>
      </c>
      <c r="E236" s="78">
        <v>67.26341770178433</v>
      </c>
      <c r="F236" s="78">
        <v>79.95753989714763</v>
      </c>
      <c r="G236" s="78">
        <v>81.86399415803736</v>
      </c>
      <c r="H236" s="78">
        <v>81.69616001112834</v>
      </c>
      <c r="I236" s="106">
        <v>88.45404581033846</v>
      </c>
    </row>
    <row r="237" spans="1:9" ht="13.5" customHeight="1" hidden="1">
      <c r="A237" s="80">
        <v>44378</v>
      </c>
      <c r="B237" s="82">
        <v>71.75793231918982</v>
      </c>
      <c r="C237" s="78">
        <v>110.56</v>
      </c>
      <c r="D237" s="78">
        <v>84.53229944459594</v>
      </c>
      <c r="E237" s="78">
        <v>71.74328198397495</v>
      </c>
      <c r="F237" s="78">
        <v>88.7714706270372</v>
      </c>
      <c r="G237" s="78">
        <v>83.62767210278349</v>
      </c>
      <c r="H237" s="78">
        <v>82.64149961232195</v>
      </c>
      <c r="I237" s="106">
        <v>87.62623926809374</v>
      </c>
    </row>
    <row r="238" spans="1:9" ht="13.5" customHeight="1" hidden="1">
      <c r="A238" s="80">
        <v>44409</v>
      </c>
      <c r="B238" s="82">
        <v>73.78694123233805</v>
      </c>
      <c r="C238" s="78">
        <v>109.89</v>
      </c>
      <c r="D238" s="78">
        <v>84.20648771357286</v>
      </c>
      <c r="E238" s="78">
        <v>75.9986770863794</v>
      </c>
      <c r="F238" s="78">
        <v>90.94777053018025</v>
      </c>
      <c r="G238" s="78">
        <v>81.66398129323291</v>
      </c>
      <c r="H238" s="78">
        <v>81.52590865334568</v>
      </c>
      <c r="I238" s="106">
        <v>87.578604328897</v>
      </c>
    </row>
    <row r="239" spans="1:9" ht="13.5" customHeight="1" hidden="1">
      <c r="A239" s="80">
        <v>44440</v>
      </c>
      <c r="B239" s="82">
        <v>73.86350859042457</v>
      </c>
      <c r="C239" s="78">
        <v>109.87</v>
      </c>
      <c r="D239" s="78">
        <v>83.26165017228394</v>
      </c>
      <c r="E239" s="78">
        <v>75.23993332130962</v>
      </c>
      <c r="F239" s="78">
        <v>89.37905579445447</v>
      </c>
      <c r="G239" s="78">
        <v>85.24315795082444</v>
      </c>
      <c r="H239" s="78">
        <v>85.45243694805477</v>
      </c>
      <c r="I239" s="106" t="s">
        <v>112</v>
      </c>
    </row>
    <row r="240" spans="1:9" ht="13.5" customHeight="1" hidden="1">
      <c r="A240" s="80">
        <v>44470</v>
      </c>
      <c r="B240" s="82">
        <v>76.93250501240809</v>
      </c>
      <c r="C240" s="78">
        <v>111.4</v>
      </c>
      <c r="D240" s="78">
        <v>88.40362404955343</v>
      </c>
      <c r="E240" s="78">
        <v>76.62140070929617</v>
      </c>
      <c r="F240" s="78">
        <v>99.09776955140906</v>
      </c>
      <c r="G240" s="78">
        <v>94.55686174791774</v>
      </c>
      <c r="H240" s="78">
        <v>100.07097603464695</v>
      </c>
      <c r="I240" s="106">
        <v>107.38440652596621</v>
      </c>
    </row>
    <row r="241" spans="1:9" ht="13.5" customHeight="1" hidden="1">
      <c r="A241" s="80">
        <v>44501</v>
      </c>
      <c r="B241" s="82">
        <v>82.0865296903015</v>
      </c>
      <c r="C241" s="78">
        <v>113.95</v>
      </c>
      <c r="D241" s="78">
        <v>93.225520895775</v>
      </c>
      <c r="E241" s="78">
        <v>82.9505993090238</v>
      </c>
      <c r="F241" s="78">
        <v>97.94963908066387</v>
      </c>
      <c r="G241" s="78">
        <v>95.98749518817219</v>
      </c>
      <c r="H241" s="78">
        <v>100.3243327346403</v>
      </c>
      <c r="I241" s="106">
        <v>106.28643817175781</v>
      </c>
    </row>
    <row r="242" spans="1:9" ht="13.5" customHeight="1" hidden="1">
      <c r="A242" s="80">
        <v>44531</v>
      </c>
      <c r="B242" s="82">
        <v>82.3058392142103</v>
      </c>
      <c r="C242" s="78">
        <v>113.99</v>
      </c>
      <c r="D242" s="78">
        <v>88.52756092929653</v>
      </c>
      <c r="E242" s="78">
        <v>86.96831572498373</v>
      </c>
      <c r="F242" s="78">
        <v>95.51688990031444</v>
      </c>
      <c r="G242" s="78">
        <v>92.60525125609198</v>
      </c>
      <c r="H242" s="78">
        <v>93.7325966869322</v>
      </c>
      <c r="I242" s="106">
        <v>103.76717087696404</v>
      </c>
    </row>
    <row r="243" spans="1:9" ht="8.25" customHeight="1" hidden="1">
      <c r="A243" s="80"/>
      <c r="B243" s="82"/>
      <c r="C243" s="78"/>
      <c r="D243" s="78"/>
      <c r="E243" s="78"/>
      <c r="F243" s="78"/>
      <c r="G243" s="78"/>
      <c r="H243" s="78"/>
      <c r="I243" s="106"/>
    </row>
    <row r="244" spans="1:9" ht="13.5" customHeight="1" hidden="1">
      <c r="A244" s="80">
        <v>44562</v>
      </c>
      <c r="B244" s="82">
        <v>79.7550007160975</v>
      </c>
      <c r="C244" s="78">
        <v>114.93</v>
      </c>
      <c r="D244" s="78">
        <v>93.33770953342324</v>
      </c>
      <c r="E244" s="78">
        <v>83.85977238854562</v>
      </c>
      <c r="F244" s="78">
        <v>96.85389688227872</v>
      </c>
      <c r="G244" s="78">
        <v>99.20485192150991</v>
      </c>
      <c r="H244" s="78">
        <v>111.48095905569764</v>
      </c>
      <c r="I244" s="106">
        <v>105.79095581352394</v>
      </c>
    </row>
    <row r="245" spans="1:9" ht="13.5" customHeight="1" hidden="1">
      <c r="A245" s="80">
        <v>44593</v>
      </c>
      <c r="B245" s="82">
        <v>86.82892381610894</v>
      </c>
      <c r="C245" s="78">
        <v>114.83</v>
      </c>
      <c r="D245" s="78">
        <v>102.62820967816296</v>
      </c>
      <c r="E245" s="78">
        <v>84.38153574642762</v>
      </c>
      <c r="F245" s="78">
        <v>104.12384444214426</v>
      </c>
      <c r="G245" s="78">
        <v>106.74905367754972</v>
      </c>
      <c r="H245" s="78">
        <v>112.14476587841818</v>
      </c>
      <c r="I245" s="106">
        <v>118.6269937182465</v>
      </c>
    </row>
    <row r="246" spans="1:9" ht="13.5" customHeight="1" hidden="1">
      <c r="A246" s="80">
        <v>44621</v>
      </c>
      <c r="B246" s="82">
        <v>91.88447660645105</v>
      </c>
      <c r="C246" s="78">
        <v>115.88</v>
      </c>
      <c r="D246" s="78">
        <v>113.82449186389522</v>
      </c>
      <c r="E246" s="78">
        <v>92.90050746280362</v>
      </c>
      <c r="F246" s="78">
        <v>124.19225304743384</v>
      </c>
      <c r="G246" s="78">
        <v>132.48269355406427</v>
      </c>
      <c r="H246" s="78">
        <v>131.1715480023466</v>
      </c>
      <c r="I246" s="106">
        <v>134.51836133829408</v>
      </c>
    </row>
    <row r="247" spans="1:9" ht="13.5" customHeight="1" hidden="1">
      <c r="A247" s="80">
        <v>44652</v>
      </c>
      <c r="B247" s="82">
        <v>107.75367687628481</v>
      </c>
      <c r="C247" s="78">
        <v>122.81</v>
      </c>
      <c r="D247" s="78">
        <v>121.2274121910864</v>
      </c>
      <c r="E247" s="78">
        <v>108.72565148062495</v>
      </c>
      <c r="F247" s="78">
        <v>148.09790643906842</v>
      </c>
      <c r="G247" s="78">
        <v>132.80599428499403</v>
      </c>
      <c r="H247" s="78" t="s">
        <v>112</v>
      </c>
      <c r="I247" s="106">
        <v>146.172704644658</v>
      </c>
    </row>
    <row r="248" spans="1:9" ht="13.5" customHeight="1" hidden="1">
      <c r="A248" s="80">
        <v>44682</v>
      </c>
      <c r="B248" s="82">
        <v>107.88092251656299</v>
      </c>
      <c r="C248" s="78">
        <v>129.22</v>
      </c>
      <c r="D248" s="78">
        <v>130.2558804237117</v>
      </c>
      <c r="E248" s="78">
        <v>104.35413282522053</v>
      </c>
      <c r="F248" s="78">
        <v>158.37306836660997</v>
      </c>
      <c r="G248" s="78">
        <v>146.65652728730763</v>
      </c>
      <c r="H248" s="78" t="s">
        <v>112</v>
      </c>
      <c r="I248" s="106">
        <v>147.72533473631958</v>
      </c>
    </row>
    <row r="249" spans="1:9" ht="13.5" customHeight="1" hidden="1">
      <c r="A249" s="80">
        <v>44713</v>
      </c>
      <c r="B249" s="82">
        <v>116.75816826831483</v>
      </c>
      <c r="C249" s="78">
        <v>130.37</v>
      </c>
      <c r="D249" s="78">
        <v>133.9836384755898</v>
      </c>
      <c r="E249" s="78">
        <v>101.75284464612002</v>
      </c>
      <c r="F249" s="78">
        <v>202.63036331081162</v>
      </c>
      <c r="G249" s="78">
        <v>139.39362622118608</v>
      </c>
      <c r="H249" s="78" t="s">
        <v>112</v>
      </c>
      <c r="I249" s="106">
        <v>158.03516207388412</v>
      </c>
    </row>
    <row r="250" spans="1:9" ht="13.5" customHeight="1" hidden="1">
      <c r="A250" s="80">
        <v>44743</v>
      </c>
      <c r="B250" s="82">
        <v>116.4051806876274</v>
      </c>
      <c r="C250" s="78">
        <v>136.03</v>
      </c>
      <c r="D250" s="78">
        <v>123.29894140984453</v>
      </c>
      <c r="E250" s="78">
        <v>97.7804668745738</v>
      </c>
      <c r="F250" s="78">
        <v>162.79986203083587</v>
      </c>
      <c r="G250" s="78">
        <v>168.5180953822523</v>
      </c>
      <c r="H250" s="78" t="s">
        <v>112</v>
      </c>
      <c r="I250" s="106">
        <v>157.22788762221526</v>
      </c>
    </row>
    <row r="251" spans="1:9" ht="12.75" customHeight="1" hidden="1">
      <c r="A251" s="80">
        <v>44774</v>
      </c>
      <c r="B251" s="82">
        <v>112.47156144086405</v>
      </c>
      <c r="C251" s="78">
        <v>135.22</v>
      </c>
      <c r="D251" s="78">
        <v>115.1758150605624</v>
      </c>
      <c r="E251" s="78">
        <v>92.97805060628197</v>
      </c>
      <c r="F251" s="78">
        <v>330.20006896204495</v>
      </c>
      <c r="G251" s="78">
        <v>110.74176039990542</v>
      </c>
      <c r="H251" s="78" t="s">
        <v>112</v>
      </c>
      <c r="I251" s="106">
        <v>149.34004113038782</v>
      </c>
    </row>
    <row r="252" spans="1:9" ht="12.75" customHeight="1" hidden="1">
      <c r="A252" s="80">
        <v>44805</v>
      </c>
      <c r="B252" s="82">
        <v>110.73367996373176</v>
      </c>
      <c r="C252" s="78">
        <v>139.93</v>
      </c>
      <c r="D252" s="78">
        <v>106.43165990148925</v>
      </c>
      <c r="E252" s="78">
        <v>86.05900265380868</v>
      </c>
      <c r="F252" s="78">
        <v>171.47458851090167</v>
      </c>
      <c r="G252" s="78">
        <v>83.20306061883576</v>
      </c>
      <c r="H252" s="78" t="s">
        <v>112</v>
      </c>
      <c r="I252" s="106">
        <v>144.3894522442239</v>
      </c>
    </row>
    <row r="253" spans="1:9" ht="12.75" customHeight="1" hidden="1">
      <c r="A253" s="80">
        <v>44835</v>
      </c>
      <c r="B253" s="82">
        <v>106.03028588997437</v>
      </c>
      <c r="C253" s="78">
        <v>145.07</v>
      </c>
      <c r="D253" s="78">
        <v>97.62617494227223</v>
      </c>
      <c r="E253" s="78">
        <v>77.70992958610785</v>
      </c>
      <c r="F253" s="78">
        <v>134.1065819897915</v>
      </c>
      <c r="G253" s="78">
        <v>97.84551462156428</v>
      </c>
      <c r="H253" s="78" t="s">
        <v>112</v>
      </c>
      <c r="I253" s="106">
        <v>129.1901335388063</v>
      </c>
    </row>
    <row r="254" spans="1:9" ht="12.75" customHeight="1" hidden="1">
      <c r="A254" s="80">
        <v>44866</v>
      </c>
      <c r="B254" s="82">
        <v>100.46522262570905</v>
      </c>
      <c r="C254" s="78">
        <v>146.25</v>
      </c>
      <c r="D254" s="78">
        <v>97.31783425186809</v>
      </c>
      <c r="E254" s="78">
        <v>77.9916518209008</v>
      </c>
      <c r="F254" s="78">
        <v>128.32762559870898</v>
      </c>
      <c r="G254" s="78">
        <v>100.87534450367575</v>
      </c>
      <c r="H254" s="78">
        <v>143.01743595625476</v>
      </c>
      <c r="I254" s="106">
        <v>136.33620439620285</v>
      </c>
    </row>
    <row r="255" spans="1:9" ht="12.75" customHeight="1" hidden="1">
      <c r="A255" s="80">
        <v>44896</v>
      </c>
      <c r="B255" s="82">
        <v>95.10410563560343</v>
      </c>
      <c r="C255" s="78">
        <v>137.98</v>
      </c>
      <c r="D255" s="78">
        <v>91.57840545575615</v>
      </c>
      <c r="E255" s="78">
        <v>79.26832066091238</v>
      </c>
      <c r="F255" s="78">
        <v>122.62887709185941</v>
      </c>
      <c r="G255" s="78">
        <v>103.9532991829332</v>
      </c>
      <c r="H255" s="78" t="s">
        <v>112</v>
      </c>
      <c r="I255" s="106">
        <v>119.26732266787104</v>
      </c>
    </row>
    <row r="256" spans="1:9" ht="8.25" customHeight="1" hidden="1">
      <c r="A256" s="80"/>
      <c r="B256" s="82"/>
      <c r="C256" s="78"/>
      <c r="D256" s="78"/>
      <c r="E256" s="78"/>
      <c r="F256" s="78"/>
      <c r="G256" s="78"/>
      <c r="H256" s="78"/>
      <c r="I256" s="106"/>
    </row>
    <row r="257" spans="1:9" ht="12.75" customHeight="1" hidden="1">
      <c r="A257" s="80">
        <v>44927</v>
      </c>
      <c r="B257" s="82">
        <v>88.27048460887211</v>
      </c>
      <c r="C257" s="78">
        <v>132.09</v>
      </c>
      <c r="D257" s="78">
        <v>93.57205654117702</v>
      </c>
      <c r="E257" s="78">
        <v>75.80584155451453</v>
      </c>
      <c r="F257" s="78">
        <v>119.5262055415567</v>
      </c>
      <c r="G257" s="78">
        <v>118.12644962790836</v>
      </c>
      <c r="H257" s="78" t="s">
        <v>112</v>
      </c>
      <c r="I257" s="106">
        <v>130.79089173255866</v>
      </c>
    </row>
    <row r="258" spans="1:9" ht="12.75" customHeight="1">
      <c r="A258" s="80">
        <v>44958</v>
      </c>
      <c r="B258" s="82">
        <v>87.89660218271376</v>
      </c>
      <c r="C258" s="78">
        <v>130.35</v>
      </c>
      <c r="D258" s="78">
        <v>96.40610776014317</v>
      </c>
      <c r="E258" s="78">
        <v>76.38127010863</v>
      </c>
      <c r="F258" s="78">
        <v>120.31735516039066</v>
      </c>
      <c r="G258" s="78">
        <v>94.74518238481971</v>
      </c>
      <c r="H258" s="78" t="s">
        <v>112</v>
      </c>
      <c r="I258" s="106">
        <v>127.72874882449082</v>
      </c>
    </row>
    <row r="259" spans="1:9" ht="12.75" customHeight="1">
      <c r="A259" s="80">
        <v>44986</v>
      </c>
      <c r="B259" s="82">
        <v>85.42850963259566</v>
      </c>
      <c r="C259" s="78">
        <v>134.9</v>
      </c>
      <c r="D259" s="78">
        <v>93.68253505316058</v>
      </c>
      <c r="E259" s="78">
        <v>79.46070781349921</v>
      </c>
      <c r="F259" s="78">
        <v>114.71602517210545</v>
      </c>
      <c r="G259" s="78">
        <v>93.78746902796496</v>
      </c>
      <c r="H259" s="78" t="s">
        <v>112</v>
      </c>
      <c r="I259" s="106">
        <v>118.39122217805807</v>
      </c>
    </row>
    <row r="260" spans="1:9" ht="12.75" customHeight="1">
      <c r="A260" s="80">
        <v>45017</v>
      </c>
      <c r="B260" s="82">
        <v>83.5099756874539</v>
      </c>
      <c r="C260" s="78">
        <v>132.18</v>
      </c>
      <c r="D260" s="78">
        <v>96.6209860578528</v>
      </c>
      <c r="E260" s="78">
        <v>79.94562634881424</v>
      </c>
      <c r="F260" s="78">
        <v>128.45215283386625</v>
      </c>
      <c r="G260" s="78">
        <v>95.31979722346757</v>
      </c>
      <c r="H260" s="78" t="s">
        <v>112</v>
      </c>
      <c r="I260" s="106">
        <v>128.83340792656958</v>
      </c>
    </row>
    <row r="261" spans="1:9" ht="12.75" customHeight="1">
      <c r="A261" s="80">
        <v>45047</v>
      </c>
      <c r="B261" s="82">
        <v>86.46517227218816</v>
      </c>
      <c r="C261" s="78">
        <v>135.37</v>
      </c>
      <c r="D261" s="78">
        <v>89.29693796823337</v>
      </c>
      <c r="E261" s="78">
        <v>77.82661205785094</v>
      </c>
      <c r="F261" s="78">
        <v>98.4347177618654</v>
      </c>
      <c r="G261" s="78">
        <v>95.73379015478373</v>
      </c>
      <c r="H261" s="78" t="s">
        <v>112</v>
      </c>
      <c r="I261" s="106" t="s">
        <v>112</v>
      </c>
    </row>
    <row r="262" spans="1:9" ht="12.75" customHeight="1">
      <c r="A262" s="80">
        <v>45078</v>
      </c>
      <c r="B262" s="82">
        <v>82.2886459712612</v>
      </c>
      <c r="C262" s="78">
        <v>139.27</v>
      </c>
      <c r="D262" s="78">
        <v>93.63431207472847</v>
      </c>
      <c r="E262" s="78">
        <v>72.43387972303941</v>
      </c>
      <c r="F262" s="78">
        <v>114.14582826665863</v>
      </c>
      <c r="G262" s="78">
        <v>92.79429912303723</v>
      </c>
      <c r="H262" s="78" t="s">
        <v>112</v>
      </c>
      <c r="I262" s="106">
        <v>120.605510518951</v>
      </c>
    </row>
    <row r="263" spans="1:9" ht="12.75" customHeight="1">
      <c r="A263" s="80">
        <v>45108</v>
      </c>
      <c r="B263" s="82">
        <v>80.53763155835908</v>
      </c>
      <c r="C263" s="78">
        <v>142.35</v>
      </c>
      <c r="D263" s="78">
        <v>93.16836210432484</v>
      </c>
      <c r="E263" s="78">
        <v>66.33576510393992</v>
      </c>
      <c r="F263" s="78">
        <v>119.42766084530152</v>
      </c>
      <c r="G263" s="78">
        <v>97.80028779532627</v>
      </c>
      <c r="H263" s="78">
        <v>105.11385370370061</v>
      </c>
      <c r="I263" s="106">
        <v>118.5689033854534</v>
      </c>
    </row>
    <row r="264" spans="1:9" ht="12.75" customHeight="1">
      <c r="A264" s="80">
        <v>45139</v>
      </c>
      <c r="B264" s="82">
        <v>82.15904640857423</v>
      </c>
      <c r="C264" s="78">
        <v>142.36</v>
      </c>
      <c r="D264" s="78">
        <v>99.10874952505246</v>
      </c>
      <c r="E264" s="78">
        <v>65.98194375414421</v>
      </c>
      <c r="F264" s="78">
        <v>162.88236690227157</v>
      </c>
      <c r="G264" s="78">
        <v>108.26238983308497</v>
      </c>
      <c r="H264" s="78" t="s">
        <v>112</v>
      </c>
      <c r="I264" s="106">
        <v>137.42101080140756</v>
      </c>
    </row>
    <row r="265" spans="1:9" ht="12.75" customHeight="1">
      <c r="A265" s="80">
        <v>45170</v>
      </c>
      <c r="B265" s="82">
        <v>86.56071521314436</v>
      </c>
      <c r="C265" s="78">
        <v>146.48</v>
      </c>
      <c r="D265" s="78">
        <v>106.31965808292742</v>
      </c>
      <c r="E265" s="78">
        <v>71.87774926242335</v>
      </c>
      <c r="F265" s="78">
        <v>145.4463192358328</v>
      </c>
      <c r="G265" s="78">
        <v>110.41705208460186</v>
      </c>
      <c r="H265" s="78" t="s">
        <v>112</v>
      </c>
      <c r="I265" s="106">
        <v>124.23248470704479</v>
      </c>
    </row>
    <row r="266" spans="1:9" ht="12.75" customHeight="1">
      <c r="A266" s="80">
        <v>45200</v>
      </c>
      <c r="B266" s="82">
        <v>92.75950458098677</v>
      </c>
      <c r="C266" s="78">
        <v>148.87</v>
      </c>
      <c r="D266" s="78">
        <v>102.3822858861098</v>
      </c>
      <c r="E266" s="78">
        <v>77.11836911140826</v>
      </c>
      <c r="F266" s="78">
        <v>129.0536221511179</v>
      </c>
      <c r="G266" s="78">
        <v>124.762730465941</v>
      </c>
      <c r="H266" s="78" t="s">
        <v>112</v>
      </c>
      <c r="I266" s="106">
        <v>131.78034801129348</v>
      </c>
    </row>
    <row r="267" spans="1:9" ht="12.75" customHeight="1">
      <c r="A267" s="80">
        <v>45231</v>
      </c>
      <c r="B267" s="82">
        <v>93.9006574031349</v>
      </c>
      <c r="C267" s="78">
        <v>150.33</v>
      </c>
      <c r="D267" s="78">
        <v>98.39175680934972</v>
      </c>
      <c r="E267" s="78">
        <v>76.44233182988802</v>
      </c>
      <c r="F267" s="78">
        <v>120.7593151456064</v>
      </c>
      <c r="G267" s="78">
        <v>112.47723348555634</v>
      </c>
      <c r="H267" s="78">
        <v>122.54363606867933</v>
      </c>
      <c r="I267" s="106">
        <v>132.84574314125118</v>
      </c>
    </row>
    <row r="268" spans="1:9" ht="12.75" customHeight="1">
      <c r="A268" s="80">
        <v>45261</v>
      </c>
      <c r="B268" s="82">
        <v>90.3038710579107</v>
      </c>
      <c r="C268" s="78">
        <v>147.1</v>
      </c>
      <c r="D268" s="78">
        <v>93.11256296416495</v>
      </c>
      <c r="E268" s="78">
        <v>73.75001374069683</v>
      </c>
      <c r="F268" s="78">
        <v>107.99769187739668</v>
      </c>
      <c r="G268" s="78">
        <v>100.8285784067059</v>
      </c>
      <c r="H268" s="78" t="s">
        <v>112</v>
      </c>
      <c r="I268" s="106">
        <v>120.22970818994894</v>
      </c>
    </row>
    <row r="269" spans="1:9" ht="6.75" customHeight="1">
      <c r="A269" s="80"/>
      <c r="B269" s="82"/>
      <c r="C269" s="78"/>
      <c r="D269" s="78"/>
      <c r="E269" s="78"/>
      <c r="F269" s="78"/>
      <c r="G269" s="78"/>
      <c r="H269" s="78"/>
      <c r="I269" s="106"/>
    </row>
    <row r="270" spans="1:9" ht="12.75" customHeight="1">
      <c r="A270" s="80">
        <v>45292</v>
      </c>
      <c r="B270" s="82">
        <v>85.77741453044425</v>
      </c>
      <c r="C270" s="78">
        <v>144.03</v>
      </c>
      <c r="D270" s="78">
        <v>93.32151138505623</v>
      </c>
      <c r="E270" s="78">
        <v>75.59023259971927</v>
      </c>
      <c r="F270" s="78">
        <v>108.78005094960291</v>
      </c>
      <c r="G270" s="78">
        <v>100.36701631687203</v>
      </c>
      <c r="H270" s="78" t="s">
        <v>112</v>
      </c>
      <c r="I270" s="106">
        <v>123.10338764587625</v>
      </c>
    </row>
    <row r="271" spans="1:9" ht="12.75" customHeight="1">
      <c r="A271" s="80">
        <v>45323</v>
      </c>
      <c r="B271" s="82">
        <v>83.57906080360813</v>
      </c>
      <c r="C271" s="78">
        <v>148.14</v>
      </c>
      <c r="D271" s="78">
        <v>95.17884805823286</v>
      </c>
      <c r="E271" s="78">
        <v>75.27774830637652</v>
      </c>
      <c r="F271" s="78">
        <v>110.74374531605577</v>
      </c>
      <c r="G271" s="78">
        <v>102.70280559076339</v>
      </c>
      <c r="H271" s="78" t="s">
        <v>112</v>
      </c>
      <c r="I271" s="106">
        <v>112.71514350829702</v>
      </c>
    </row>
    <row r="272" spans="1:9" ht="8.25" customHeight="1" thickBot="1">
      <c r="A272" s="107"/>
      <c r="B272" s="108"/>
      <c r="C272" s="109"/>
      <c r="D272" s="109"/>
      <c r="E272" s="109"/>
      <c r="F272" s="109"/>
      <c r="G272" s="109"/>
      <c r="H272" s="109"/>
      <c r="I272" s="114"/>
    </row>
    <row r="273" s="40" customFormat="1" ht="13.5" customHeight="1">
      <c r="A273" s="56" t="s">
        <v>161</v>
      </c>
    </row>
    <row r="274" s="40" customFormat="1" ht="14.25" customHeight="1">
      <c r="A274" s="56" t="s">
        <v>312</v>
      </c>
    </row>
    <row r="275" s="40" customFormat="1" ht="13.5" customHeight="1">
      <c r="A275" s="56" t="s">
        <v>201</v>
      </c>
    </row>
    <row r="276" s="40" customFormat="1" ht="13.5" customHeight="1">
      <c r="A276" s="56" t="s">
        <v>180</v>
      </c>
    </row>
    <row r="277" ht="12.75" customHeight="1"/>
  </sheetData>
  <sheetProtection/>
  <mergeCells count="18">
    <mergeCell ref="G147:G148"/>
    <mergeCell ref="H147:H148"/>
    <mergeCell ref="B144:C146"/>
    <mergeCell ref="B5:B7"/>
    <mergeCell ref="B8:B9"/>
    <mergeCell ref="C8:C9"/>
    <mergeCell ref="D8:D9"/>
    <mergeCell ref="E8:E9"/>
    <mergeCell ref="I147:I148"/>
    <mergeCell ref="A5:A7"/>
    <mergeCell ref="A144:A146"/>
    <mergeCell ref="F8:F9"/>
    <mergeCell ref="G8:G9"/>
    <mergeCell ref="H8:H9"/>
    <mergeCell ref="B147:B148"/>
    <mergeCell ref="D147:D148"/>
    <mergeCell ref="E147:E148"/>
    <mergeCell ref="F147:F148"/>
  </mergeCells>
  <printOptions/>
  <pageMargins left="0.984251968503937" right="0.1968503937007874" top="0.5905511811023623" bottom="0" header="0.5118110236220472" footer="0.5118110236220472"/>
  <pageSetup horizontalDpi="300" verticalDpi="300" orientation="portrait" paperSize="9" scale="58" r:id="rId2"/>
  <drawing r:id="rId1"/>
</worksheet>
</file>

<file path=xl/worksheets/sheet3.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4" width="8.00390625" style="68" customWidth="1"/>
    <col min="5" max="5" width="8.625" style="68" customWidth="1"/>
    <col min="6" max="6" width="7.50390625" style="68" customWidth="1"/>
    <col min="7" max="7" width="7.125" style="68" customWidth="1"/>
    <col min="8" max="8" width="8.00390625" style="68" customWidth="1"/>
    <col min="9" max="9" width="9.875" style="68" customWidth="1"/>
    <col min="10" max="10" width="5.00390625" style="68" customWidth="1"/>
    <col min="11" max="12" width="1.4921875" style="68" customWidth="1"/>
    <col min="13" max="13" width="3.875" style="68" customWidth="1"/>
    <col min="14" max="14" width="3.00390625" style="68" customWidth="1"/>
    <col min="15" max="15" width="3.625" style="68" customWidth="1"/>
    <col min="16" max="16" width="6.875" style="68" customWidth="1"/>
    <col min="17" max="17" width="3.125" style="68" customWidth="1"/>
    <col min="18" max="16384" width="9.00390625" style="68" customWidth="1"/>
  </cols>
  <sheetData>
    <row r="1" spans="1:15" ht="14.25">
      <c r="A1" s="8" t="s">
        <v>191</v>
      </c>
      <c r="B1" s="9" t="s">
        <v>192</v>
      </c>
      <c r="C1" s="67"/>
      <c r="D1" s="67"/>
      <c r="E1" s="67"/>
      <c r="F1" s="67"/>
      <c r="G1" s="67"/>
      <c r="H1" s="67"/>
      <c r="I1" s="67"/>
      <c r="J1" s="67"/>
      <c r="K1" s="67"/>
      <c r="L1" s="67"/>
      <c r="M1" s="67"/>
      <c r="N1" s="67"/>
      <c r="O1" s="67"/>
    </row>
    <row r="2" spans="1:15" ht="9" customHeight="1">
      <c r="A2" s="69"/>
      <c r="B2" s="9"/>
      <c r="C2" s="67"/>
      <c r="D2" s="67"/>
      <c r="E2" s="67"/>
      <c r="F2" s="67"/>
      <c r="G2" s="67"/>
      <c r="H2" s="67"/>
      <c r="I2" s="67"/>
      <c r="J2" s="67"/>
      <c r="K2" s="67"/>
      <c r="L2" s="67"/>
      <c r="M2" s="67"/>
      <c r="N2" s="67"/>
      <c r="O2" s="67"/>
    </row>
    <row r="3" spans="1:17" ht="12.75">
      <c r="A3" s="55" t="s">
        <v>229</v>
      </c>
      <c r="B3" s="1"/>
      <c r="C3" s="1"/>
      <c r="D3" s="1"/>
      <c r="E3" s="1"/>
      <c r="F3" s="1"/>
      <c r="H3" s="1" t="s">
        <v>174</v>
      </c>
      <c r="I3" s="1"/>
      <c r="J3" s="1"/>
      <c r="K3" s="1"/>
      <c r="L3" s="1"/>
      <c r="M3" s="1"/>
      <c r="N3" s="1"/>
      <c r="O3" s="1"/>
      <c r="P3" s="1"/>
      <c r="Q3" s="1"/>
    </row>
    <row r="4" spans="1:17" ht="12.75">
      <c r="A4" s="1" t="s">
        <v>228</v>
      </c>
      <c r="B4" s="1"/>
      <c r="C4" s="1"/>
      <c r="D4" s="1"/>
      <c r="E4" s="1"/>
      <c r="F4" s="1"/>
      <c r="G4" s="1"/>
      <c r="H4" s="1" t="s">
        <v>181</v>
      </c>
      <c r="I4" s="1"/>
      <c r="J4" s="1"/>
      <c r="K4" s="1"/>
      <c r="L4" s="1"/>
      <c r="M4" s="1"/>
      <c r="N4" s="1"/>
      <c r="O4" s="1"/>
      <c r="P4" s="1"/>
      <c r="Q4" s="1"/>
    </row>
    <row r="5" spans="1:17" ht="12.75">
      <c r="A5" s="1" t="s">
        <v>243</v>
      </c>
      <c r="B5" s="1"/>
      <c r="C5" s="1"/>
      <c r="D5" s="1"/>
      <c r="E5" s="1"/>
      <c r="F5" s="1"/>
      <c r="G5" s="1"/>
      <c r="H5" s="1" t="s">
        <v>195</v>
      </c>
      <c r="I5" s="1"/>
      <c r="J5" s="1"/>
      <c r="K5" s="1"/>
      <c r="L5" s="1"/>
      <c r="M5" s="1"/>
      <c r="N5" s="1"/>
      <c r="O5" s="1"/>
      <c r="P5" s="1"/>
      <c r="Q5" s="1"/>
    </row>
    <row r="6" spans="1:20" ht="12.75">
      <c r="A6" s="1" t="s">
        <v>231</v>
      </c>
      <c r="B6" s="1"/>
      <c r="C6" s="1"/>
      <c r="D6" s="1"/>
      <c r="E6" s="1"/>
      <c r="F6" s="1"/>
      <c r="G6" s="1"/>
      <c r="H6" s="3" t="s">
        <v>247</v>
      </c>
      <c r="I6" s="3"/>
      <c r="J6" s="3"/>
      <c r="K6" s="3"/>
      <c r="L6" s="3"/>
      <c r="M6" s="3"/>
      <c r="N6" s="3"/>
      <c r="O6" s="133" t="s">
        <v>237</v>
      </c>
      <c r="P6" s="134"/>
      <c r="Q6" s="134"/>
      <c r="R6"/>
      <c r="T6"/>
    </row>
    <row r="7" spans="1:18" ht="12.75">
      <c r="A7" s="1" t="s">
        <v>230</v>
      </c>
      <c r="B7" s="1"/>
      <c r="C7" s="1"/>
      <c r="D7" s="1"/>
      <c r="E7" s="1"/>
      <c r="F7" s="1"/>
      <c r="G7" s="1"/>
      <c r="H7" s="77" t="s">
        <v>238</v>
      </c>
      <c r="I7" s="1"/>
      <c r="J7" s="1"/>
      <c r="K7" s="1"/>
      <c r="L7" s="1"/>
      <c r="M7" s="1"/>
      <c r="N7" s="1"/>
      <c r="O7" s="134"/>
      <c r="P7" s="134"/>
      <c r="Q7" s="134"/>
      <c r="R7"/>
    </row>
    <row r="8" spans="1:17" ht="12.75">
      <c r="A8" s="1" t="s">
        <v>193</v>
      </c>
      <c r="B8" s="1"/>
      <c r="C8" s="1"/>
      <c r="D8" s="1"/>
      <c r="E8" s="1"/>
      <c r="F8" s="1"/>
      <c r="G8" s="1"/>
      <c r="H8" s="1"/>
      <c r="I8" s="1"/>
      <c r="J8" s="1"/>
      <c r="K8" s="1"/>
      <c r="L8" s="1"/>
      <c r="M8" s="1"/>
      <c r="N8" s="1"/>
      <c r="O8" s="1"/>
      <c r="P8" s="1"/>
      <c r="Q8" s="1"/>
    </row>
    <row r="9" spans="1:17" ht="12.75">
      <c r="A9" s="1"/>
      <c r="B9" s="1"/>
      <c r="C9" s="1"/>
      <c r="D9" s="1"/>
      <c r="E9" s="1"/>
      <c r="F9" s="1"/>
      <c r="G9" s="1"/>
      <c r="H9" s="72" t="s">
        <v>183</v>
      </c>
      <c r="I9" s="3"/>
      <c r="J9" s="3"/>
      <c r="K9" s="3"/>
      <c r="L9" s="3"/>
      <c r="M9" s="3"/>
      <c r="N9" s="3"/>
      <c r="O9" s="3"/>
      <c r="P9" s="3"/>
      <c r="Q9" s="1"/>
    </row>
    <row r="10" spans="1:17" ht="12.75">
      <c r="A10" s="72" t="s">
        <v>171</v>
      </c>
      <c r="B10" s="72"/>
      <c r="C10" s="72"/>
      <c r="D10" s="72"/>
      <c r="E10" s="1"/>
      <c r="F10" s="1"/>
      <c r="G10" s="1"/>
      <c r="H10" s="3" t="s">
        <v>184</v>
      </c>
      <c r="I10" s="3"/>
      <c r="J10" s="3"/>
      <c r="K10" s="3"/>
      <c r="L10" s="3"/>
      <c r="M10" s="3"/>
      <c r="N10" s="1"/>
      <c r="O10" s="1"/>
      <c r="P10" s="1"/>
      <c r="Q10" s="1"/>
    </row>
    <row r="11" spans="1:17" ht="12.75">
      <c r="A11" s="1" t="s">
        <v>24</v>
      </c>
      <c r="B11" s="1"/>
      <c r="C11" s="1"/>
      <c r="D11" s="1"/>
      <c r="E11" s="1"/>
      <c r="F11" s="1"/>
      <c r="G11" s="1"/>
      <c r="H11" s="1" t="s">
        <v>0</v>
      </c>
      <c r="I11" s="1" t="s">
        <v>0</v>
      </c>
      <c r="J11" s="1"/>
      <c r="K11" s="1"/>
      <c r="L11" s="1"/>
      <c r="M11" s="1"/>
      <c r="N11" s="1"/>
      <c r="O11" s="1"/>
      <c r="P11" s="1"/>
      <c r="Q11" s="1"/>
    </row>
    <row r="12" spans="1:17" ht="12.75">
      <c r="A12" s="1" t="s">
        <v>162</v>
      </c>
      <c r="B12" s="1"/>
      <c r="C12" s="1"/>
      <c r="D12" s="1"/>
      <c r="E12" s="1"/>
      <c r="F12" s="1"/>
      <c r="G12" s="1"/>
      <c r="H12" s="7" t="s">
        <v>246</v>
      </c>
      <c r="I12" s="5"/>
      <c r="J12" s="5"/>
      <c r="K12" s="5"/>
      <c r="L12" s="5"/>
      <c r="M12" s="11"/>
      <c r="N12" s="3"/>
      <c r="O12" s="1"/>
      <c r="P12" s="1"/>
      <c r="Q12" s="1"/>
    </row>
    <row r="13" spans="1:17" ht="12.75">
      <c r="A13" s="7" t="s">
        <v>25</v>
      </c>
      <c r="B13" s="5"/>
      <c r="C13" s="5"/>
      <c r="D13" s="5"/>
      <c r="E13" s="5"/>
      <c r="F13" s="11"/>
      <c r="G13" s="1"/>
      <c r="H13" s="2" t="s">
        <v>197</v>
      </c>
      <c r="I13" s="3"/>
      <c r="J13" s="3" t="s">
        <v>215</v>
      </c>
      <c r="K13" s="3"/>
      <c r="L13" s="3"/>
      <c r="M13" s="12"/>
      <c r="N13" s="3"/>
      <c r="O13" s="1"/>
      <c r="P13" s="1"/>
      <c r="Q13" s="1"/>
    </row>
    <row r="14" spans="1:17" ht="12.75">
      <c r="A14" s="2" t="s">
        <v>221</v>
      </c>
      <c r="B14" s="3"/>
      <c r="C14" s="3"/>
      <c r="D14" s="3" t="s">
        <v>251</v>
      </c>
      <c r="E14" s="3"/>
      <c r="F14" s="12"/>
      <c r="G14" s="1"/>
      <c r="H14" s="13" t="s">
        <v>198</v>
      </c>
      <c r="I14" s="10"/>
      <c r="J14" s="10" t="s">
        <v>214</v>
      </c>
      <c r="K14" s="10"/>
      <c r="L14" s="10"/>
      <c r="M14" s="14"/>
      <c r="N14" s="3"/>
      <c r="O14" s="1"/>
      <c r="P14" s="1"/>
      <c r="Q14" s="1"/>
    </row>
    <row r="15" spans="1:17" ht="12.75">
      <c r="A15" s="2" t="s">
        <v>222</v>
      </c>
      <c r="B15" s="3"/>
      <c r="C15" s="3"/>
      <c r="D15" s="3" t="s">
        <v>252</v>
      </c>
      <c r="E15" s="3"/>
      <c r="F15" s="12"/>
      <c r="G15" s="1"/>
      <c r="H15" s="1" t="s">
        <v>196</v>
      </c>
      <c r="I15" s="1"/>
      <c r="J15" s="1"/>
      <c r="K15" s="1"/>
      <c r="L15" s="1"/>
      <c r="M15" s="1"/>
      <c r="N15" s="1"/>
      <c r="O15" s="1"/>
      <c r="P15" s="1"/>
      <c r="Q15" s="1"/>
    </row>
    <row r="16" spans="1:16" ht="12.75">
      <c r="A16" s="13" t="s">
        <v>223</v>
      </c>
      <c r="B16" s="10"/>
      <c r="C16" s="10"/>
      <c r="D16" s="10"/>
      <c r="E16" s="10"/>
      <c r="F16" s="14"/>
      <c r="G16" s="1"/>
      <c r="H16" s="1" t="s">
        <v>212</v>
      </c>
      <c r="I16" s="1"/>
      <c r="J16" s="1"/>
      <c r="K16" s="1"/>
      <c r="L16" s="1"/>
      <c r="M16" s="3"/>
      <c r="N16" s="3"/>
      <c r="O16" s="3"/>
      <c r="P16" s="1"/>
    </row>
    <row r="17" spans="1:18" ht="12.75">
      <c r="A17" s="1" t="s">
        <v>170</v>
      </c>
      <c r="B17" s="1"/>
      <c r="C17" s="1"/>
      <c r="D17" s="1"/>
      <c r="E17" s="1"/>
      <c r="F17" s="1"/>
      <c r="G17" s="1"/>
      <c r="H17" s="1" t="s">
        <v>186</v>
      </c>
      <c r="I17" s="1"/>
      <c r="J17" s="1"/>
      <c r="K17" s="1"/>
      <c r="L17" s="1"/>
      <c r="M17" s="1"/>
      <c r="N17" s="1"/>
      <c r="O17" s="1"/>
      <c r="P17" s="1"/>
      <c r="Q17" s="1"/>
      <c r="R17" s="67"/>
    </row>
    <row r="18" spans="1:16" ht="12.75">
      <c r="A18" s="1" t="s">
        <v>239</v>
      </c>
      <c r="B18" s="72"/>
      <c r="C18" s="72"/>
      <c r="D18" s="72"/>
      <c r="E18" s="133" t="s">
        <v>207</v>
      </c>
      <c r="F18" s="1"/>
      <c r="G18" s="1"/>
      <c r="H18" s="1" t="s">
        <v>213</v>
      </c>
      <c r="I18" s="1"/>
      <c r="J18" s="1"/>
      <c r="K18" s="1"/>
      <c r="L18" s="1"/>
      <c r="M18" s="1"/>
      <c r="N18"/>
      <c r="O18" s="1"/>
      <c r="P18" s="67"/>
    </row>
    <row r="19" spans="1:14" ht="12.75">
      <c r="A19" s="3"/>
      <c r="B19" s="70" t="s">
        <v>0</v>
      </c>
      <c r="C19" s="76">
        <v>10</v>
      </c>
      <c r="D19" s="3"/>
      <c r="E19" s="134"/>
      <c r="F19" s="1"/>
      <c r="G19" s="1"/>
      <c r="H19" s="7" t="s">
        <v>199</v>
      </c>
      <c r="I19" s="5"/>
      <c r="J19" s="5"/>
      <c r="K19" s="5"/>
      <c r="L19" s="5"/>
      <c r="M19" s="11"/>
      <c r="N19" s="1"/>
    </row>
    <row r="20" spans="1:14" ht="12.75">
      <c r="A20" s="1" t="s">
        <v>26</v>
      </c>
      <c r="B20" s="1"/>
      <c r="C20" s="1"/>
      <c r="D20" s="1"/>
      <c r="E20" s="1"/>
      <c r="F20" s="1"/>
      <c r="G20" s="1"/>
      <c r="H20" s="2" t="s">
        <v>200</v>
      </c>
      <c r="I20" s="3"/>
      <c r="J20" s="3" t="s">
        <v>216</v>
      </c>
      <c r="K20" s="3"/>
      <c r="L20" s="3"/>
      <c r="M20" s="12"/>
      <c r="N20" s="1"/>
    </row>
    <row r="21" spans="1:14" ht="12.75">
      <c r="A21" s="1" t="s">
        <v>167</v>
      </c>
      <c r="B21" s="3"/>
      <c r="C21" s="3"/>
      <c r="D21" s="3"/>
      <c r="E21" s="133" t="s">
        <v>208</v>
      </c>
      <c r="F21" s="1"/>
      <c r="G21" s="1"/>
      <c r="H21" s="13" t="s">
        <v>198</v>
      </c>
      <c r="I21" s="10"/>
      <c r="J21" s="10" t="s">
        <v>217</v>
      </c>
      <c r="K21" s="10"/>
      <c r="L21" s="10"/>
      <c r="M21" s="14"/>
      <c r="N21" s="1"/>
    </row>
    <row r="22" spans="1:18" ht="12.75">
      <c r="A22" s="3"/>
      <c r="B22" s="70" t="s">
        <v>0</v>
      </c>
      <c r="C22" s="76">
        <v>10</v>
      </c>
      <c r="D22" s="3"/>
      <c r="E22" s="134"/>
      <c r="F22" s="1"/>
      <c r="G22" s="1"/>
      <c r="H22" s="1" t="s">
        <v>240</v>
      </c>
      <c r="I22" s="1"/>
      <c r="J22" s="1"/>
      <c r="K22" s="1"/>
      <c r="L22" s="1"/>
      <c r="M22" s="1"/>
      <c r="N22" s="1"/>
      <c r="O22" s="1"/>
      <c r="P22" s="1"/>
      <c r="R22" s="67"/>
    </row>
    <row r="23" spans="1:15" ht="12.75">
      <c r="A23" s="1" t="s">
        <v>27</v>
      </c>
      <c r="B23" s="1"/>
      <c r="C23" s="1"/>
      <c r="D23" s="1"/>
      <c r="E23" s="1"/>
      <c r="F23" s="1"/>
      <c r="G23" s="1"/>
      <c r="H23" s="1" t="s">
        <v>241</v>
      </c>
      <c r="I23" s="1"/>
      <c r="J23" s="1"/>
      <c r="K23"/>
      <c r="L23" s="3"/>
      <c r="M23" s="3"/>
      <c r="N23" s="3"/>
      <c r="O23" s="1"/>
    </row>
    <row r="24" spans="1:16" ht="12.75">
      <c r="A24" s="1" t="s">
        <v>168</v>
      </c>
      <c r="B24" s="3"/>
      <c r="C24" s="3"/>
      <c r="D24" s="3"/>
      <c r="E24" s="133" t="s">
        <v>209</v>
      </c>
      <c r="F24" s="1"/>
      <c r="G24" s="1"/>
      <c r="H24" s="1" t="s">
        <v>185</v>
      </c>
      <c r="I24" s="1"/>
      <c r="J24" s="1"/>
      <c r="K24" s="1"/>
      <c r="L24" s="1"/>
      <c r="M24" s="1"/>
      <c r="N24" s="1"/>
      <c r="O24" s="1"/>
      <c r="P24" s="1"/>
    </row>
    <row r="25" spans="1:16" ht="12.75">
      <c r="A25" s="3"/>
      <c r="B25" s="70" t="s">
        <v>0</v>
      </c>
      <c r="C25" s="76">
        <v>10</v>
      </c>
      <c r="D25" s="3"/>
      <c r="E25" s="135"/>
      <c r="F25" s="1"/>
      <c r="G25" s="1"/>
      <c r="H25" s="1" t="s">
        <v>242</v>
      </c>
      <c r="I25" s="1"/>
      <c r="J25" s="1"/>
      <c r="K25" s="1"/>
      <c r="L25" s="1"/>
      <c r="M25" s="1"/>
      <c r="N25"/>
      <c r="O25" s="70" t="s">
        <v>0</v>
      </c>
      <c r="P25" s="1"/>
    </row>
    <row r="26" spans="1:17" ht="12.75">
      <c r="A26" s="3"/>
      <c r="B26" s="70"/>
      <c r="C26" s="70"/>
      <c r="D26" s="3"/>
      <c r="E26" s="6"/>
      <c r="F26" s="1"/>
      <c r="G26" s="1"/>
      <c r="H26" s="1"/>
      <c r="I26" s="1"/>
      <c r="J26" s="1"/>
      <c r="K26" s="1"/>
      <c r="L26" s="1"/>
      <c r="M26" s="1"/>
      <c r="N26" s="1"/>
      <c r="O26" s="1"/>
      <c r="P26" s="1"/>
      <c r="Q26" s="1"/>
    </row>
    <row r="27" spans="1:17" ht="12.75">
      <c r="A27" s="72" t="s">
        <v>172</v>
      </c>
      <c r="B27" s="72"/>
      <c r="C27" s="72"/>
      <c r="D27" s="72"/>
      <c r="E27" s="72"/>
      <c r="F27" s="27"/>
      <c r="G27" s="1"/>
      <c r="H27" s="1" t="s">
        <v>233</v>
      </c>
      <c r="I27" s="1"/>
      <c r="J27" s="1"/>
      <c r="K27" s="1"/>
      <c r="L27" s="1"/>
      <c r="M27" s="1"/>
      <c r="N27" s="1"/>
      <c r="O27" s="1"/>
      <c r="P27" s="1"/>
      <c r="Q27" s="1"/>
    </row>
    <row r="28" spans="1:17" ht="12.75">
      <c r="A28" s="1" t="s">
        <v>194</v>
      </c>
      <c r="B28" s="1"/>
      <c r="C28" s="1"/>
      <c r="D28" s="1"/>
      <c r="E28" s="1"/>
      <c r="F28" s="1"/>
      <c r="G28" s="1"/>
      <c r="H28" s="1" t="s">
        <v>232</v>
      </c>
      <c r="I28" s="1"/>
      <c r="J28" s="1"/>
      <c r="K28" s="1"/>
      <c r="L28" s="1"/>
      <c r="M28" s="1"/>
      <c r="N28" s="1"/>
      <c r="O28" s="1"/>
      <c r="P28" s="1"/>
      <c r="Q28" s="1"/>
    </row>
    <row r="29" spans="1:17" ht="12.75">
      <c r="A29" s="1" t="s">
        <v>235</v>
      </c>
      <c r="B29" s="1"/>
      <c r="C29" s="1"/>
      <c r="D29" s="1"/>
      <c r="E29" s="1"/>
      <c r="F29" s="1"/>
      <c r="G29" s="1"/>
      <c r="H29" s="1" t="s">
        <v>224</v>
      </c>
      <c r="I29" s="1"/>
      <c r="J29" s="1"/>
      <c r="K29" s="1"/>
      <c r="L29" s="1"/>
      <c r="M29" s="1"/>
      <c r="N29" s="1"/>
      <c r="O29" s="1"/>
      <c r="P29" s="1"/>
      <c r="Q29" s="1"/>
    </row>
    <row r="30" spans="1:17" ht="12.75">
      <c r="A30" s="1" t="s">
        <v>236</v>
      </c>
      <c r="B30" s="1"/>
      <c r="C30" s="1"/>
      <c r="D30" s="1"/>
      <c r="E30" s="1"/>
      <c r="F30" s="1"/>
      <c r="G30" s="1"/>
      <c r="H30" s="1" t="s">
        <v>225</v>
      </c>
      <c r="I30" s="1"/>
      <c r="J30" s="1"/>
      <c r="K30" s="1"/>
      <c r="L30" s="1"/>
      <c r="M30" s="1"/>
      <c r="N30" s="1"/>
      <c r="O30" s="1"/>
      <c r="P30" s="1"/>
      <c r="Q30" s="1"/>
    </row>
    <row r="31" spans="1:17" ht="12.75">
      <c r="A31" s="7" t="s">
        <v>182</v>
      </c>
      <c r="B31" s="5"/>
      <c r="C31" s="5"/>
      <c r="D31" s="5"/>
      <c r="E31" s="11"/>
      <c r="F31" s="1"/>
      <c r="G31" s="1"/>
      <c r="H31" s="1" t="s">
        <v>169</v>
      </c>
      <c r="I31" s="1"/>
      <c r="J31" s="1"/>
      <c r="K31" s="1"/>
      <c r="L31" s="1"/>
      <c r="M31" s="1"/>
      <c r="N31" s="1"/>
      <c r="O31" s="1"/>
      <c r="P31" s="1"/>
      <c r="Q31" s="1"/>
    </row>
    <row r="32" spans="1:17" ht="12.75">
      <c r="A32" s="2" t="s">
        <v>253</v>
      </c>
      <c r="B32" s="3"/>
      <c r="C32" s="3"/>
      <c r="D32" s="3"/>
      <c r="E32" s="12"/>
      <c r="F32" s="1"/>
      <c r="G32" s="1"/>
      <c r="H32" s="1" t="s">
        <v>175</v>
      </c>
      <c r="I32" s="1"/>
      <c r="J32" s="1"/>
      <c r="K32" s="1"/>
      <c r="L32" s="1"/>
      <c r="M32" s="1"/>
      <c r="N32" s="1"/>
      <c r="O32" s="1"/>
      <c r="P32" s="1"/>
      <c r="Q32" s="1"/>
    </row>
    <row r="33" spans="1:17" ht="12.75">
      <c r="A33" s="13" t="s">
        <v>28</v>
      </c>
      <c r="B33" s="10"/>
      <c r="C33" s="10"/>
      <c r="D33" s="10"/>
      <c r="E33" s="14"/>
      <c r="F33" s="1"/>
      <c r="G33" s="1"/>
      <c r="H33" s="1" t="s">
        <v>249</v>
      </c>
      <c r="I33" s="1"/>
      <c r="J33" s="1"/>
      <c r="K33" s="1"/>
      <c r="L33" s="1"/>
      <c r="M33" s="1"/>
      <c r="N33" s="1"/>
      <c r="O33" s="1"/>
      <c r="P33" s="1"/>
      <c r="Q33" s="1"/>
    </row>
    <row r="34" spans="1:17" ht="12.75">
      <c r="A34" s="1" t="s">
        <v>173</v>
      </c>
      <c r="B34" s="1"/>
      <c r="C34" s="1"/>
      <c r="D34" s="1"/>
      <c r="E34" s="1"/>
      <c r="F34" s="1"/>
      <c r="G34" s="1"/>
      <c r="H34" s="1" t="s">
        <v>248</v>
      </c>
      <c r="I34" s="1"/>
      <c r="J34" s="1"/>
      <c r="K34" s="1"/>
      <c r="L34" s="1"/>
      <c r="M34" s="1"/>
      <c r="N34" s="1"/>
      <c r="O34" s="1"/>
      <c r="P34" s="1"/>
      <c r="Q34" s="1"/>
    </row>
    <row r="35" spans="1:17" ht="12.75">
      <c r="A35" s="1" t="s">
        <v>210</v>
      </c>
      <c r="B35" s="1"/>
      <c r="C35" s="1"/>
      <c r="D35" s="1"/>
      <c r="E35"/>
      <c r="F35" s="3"/>
      <c r="G35" s="1"/>
      <c r="H35" s="1" t="s">
        <v>250</v>
      </c>
      <c r="I35" s="1"/>
      <c r="J35" s="1"/>
      <c r="K35" s="1"/>
      <c r="L35" s="1"/>
      <c r="M35" s="1"/>
      <c r="N35" s="1"/>
      <c r="O35" s="1"/>
      <c r="P35" s="1"/>
      <c r="Q35" s="1"/>
    </row>
    <row r="36" spans="1:17" ht="12.75">
      <c r="A36" s="1" t="s">
        <v>218</v>
      </c>
      <c r="B36" s="1"/>
      <c r="C36" s="1"/>
      <c r="D36" s="1"/>
      <c r="E36" s="1"/>
      <c r="F36" s="1"/>
      <c r="G36" s="1"/>
      <c r="H36" s="1" t="s">
        <v>234</v>
      </c>
      <c r="I36" s="1"/>
      <c r="J36" s="1"/>
      <c r="K36" s="1"/>
      <c r="L36" s="1"/>
      <c r="M36" s="1"/>
      <c r="N36" s="1"/>
      <c r="O36" s="1"/>
      <c r="P36" s="1"/>
      <c r="Q36" s="1"/>
    </row>
    <row r="37" spans="1:17" ht="12.75">
      <c r="A37" s="1" t="s">
        <v>211</v>
      </c>
      <c r="B37" s="1"/>
      <c r="C37" s="1"/>
      <c r="D37" s="1"/>
      <c r="E37" s="1"/>
      <c r="F37" s="1"/>
      <c r="G37" s="1"/>
      <c r="H37" s="1" t="s">
        <v>245</v>
      </c>
      <c r="I37" s="1"/>
      <c r="J37" s="1"/>
      <c r="K37" s="1"/>
      <c r="L37" s="1"/>
      <c r="M37" s="1"/>
      <c r="N37" s="1"/>
      <c r="O37" s="1"/>
      <c r="P37" s="1"/>
      <c r="Q37" s="1"/>
    </row>
    <row r="38" spans="1:17" ht="12.75">
      <c r="A38" s="1" t="s">
        <v>219</v>
      </c>
      <c r="B38" s="1"/>
      <c r="C38" s="1"/>
      <c r="D38" s="1"/>
      <c r="E38" s="1"/>
      <c r="F38" s="1"/>
      <c r="G38" s="1"/>
      <c r="H38" s="1" t="s">
        <v>244</v>
      </c>
      <c r="I38" s="1"/>
      <c r="J38" s="1"/>
      <c r="K38" s="1"/>
      <c r="L38" s="1"/>
      <c r="M38" s="1"/>
      <c r="N38" s="1"/>
      <c r="O38" s="1"/>
      <c r="P38" s="1"/>
      <c r="Q38" s="1"/>
    </row>
    <row r="39" spans="1:17" ht="12.75">
      <c r="A39" s="1" t="s">
        <v>220</v>
      </c>
      <c r="B39" s="1"/>
      <c r="C39" s="1"/>
      <c r="D39" s="1"/>
      <c r="E39" s="1"/>
      <c r="F39" s="1"/>
      <c r="G39" s="1"/>
      <c r="H39" s="1" t="s">
        <v>226</v>
      </c>
      <c r="I39" s="1"/>
      <c r="J39" s="1"/>
      <c r="K39" s="1"/>
      <c r="L39" s="1"/>
      <c r="M39" s="1"/>
      <c r="N39" s="1"/>
      <c r="O39" s="1"/>
      <c r="P39" s="1"/>
      <c r="Q39" s="1"/>
    </row>
    <row r="40" spans="1:17" ht="12.75">
      <c r="A40" s="1"/>
      <c r="B40" s="1"/>
      <c r="C40" s="1"/>
      <c r="D40" s="1"/>
      <c r="E40" s="1"/>
      <c r="F40" s="1"/>
      <c r="G40" s="1"/>
      <c r="H40" s="1" t="s">
        <v>227</v>
      </c>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Q42" s="1"/>
    </row>
    <row r="43" ht="12.75">
      <c r="G43" s="1"/>
    </row>
    <row r="44" ht="12.75">
      <c r="G44" s="1"/>
    </row>
  </sheetData>
  <sheetProtection/>
  <mergeCells count="4">
    <mergeCell ref="E18:E19"/>
    <mergeCell ref="E21:E22"/>
    <mergeCell ref="E24:E25"/>
    <mergeCell ref="O6:Q7"/>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S70"/>
  <sheetViews>
    <sheetView zoomScalePageLayoutView="0" workbookViewId="0" topLeftCell="L1">
      <selection activeCell="AF18" sqref="AF18"/>
    </sheetView>
  </sheetViews>
  <sheetFormatPr defaultColWidth="9.00390625" defaultRowHeight="14.25" customHeight="1"/>
  <cols>
    <col min="1" max="1" width="16.25390625" style="17" customWidth="1"/>
    <col min="2" max="4" width="12.125" style="19" customWidth="1"/>
    <col min="5" max="5" width="11.25390625" style="19" customWidth="1"/>
    <col min="6" max="8" width="12.125" style="19" customWidth="1"/>
    <col min="9" max="9" width="11.125" style="19" customWidth="1"/>
    <col min="10" max="10" width="12.00390625" style="19" customWidth="1"/>
    <col min="11" max="11" width="12.125" style="19" customWidth="1"/>
    <col min="12" max="12" width="12.375" style="19" customWidth="1"/>
    <col min="13" max="14" width="12.25390625" style="19" customWidth="1"/>
    <col min="15" max="15" width="3.00390625" style="19" customWidth="1"/>
    <col min="16" max="16" width="11.375" style="15" customWidth="1"/>
    <col min="17" max="17" width="11.50390625" style="20" hidden="1" customWidth="1"/>
    <col min="18" max="18" width="0.6171875" style="20" hidden="1" customWidth="1"/>
    <col min="19" max="19" width="10.25390625" style="20" hidden="1" customWidth="1"/>
    <col min="20" max="20" width="0.12890625" style="20" hidden="1" customWidth="1"/>
    <col min="21" max="23" width="10.25390625" style="20" hidden="1" customWidth="1"/>
    <col min="24" max="25" width="13.375" style="20" hidden="1" customWidth="1"/>
    <col min="26" max="26" width="12.75390625" style="20" hidden="1" customWidth="1"/>
    <col min="27" max="27" width="13.375" style="20" hidden="1" customWidth="1"/>
    <col min="28" max="29" width="13.375" style="20" customWidth="1"/>
    <col min="30" max="30" width="3.625" style="20" customWidth="1"/>
    <col min="31" max="31" width="16.25390625" style="15" customWidth="1"/>
    <col min="32" max="32" width="12.375" style="0" customWidth="1"/>
    <col min="33" max="33" width="13.125" style="16" customWidth="1"/>
    <col min="34" max="34" width="12.875" style="0" customWidth="1"/>
    <col min="35" max="35" width="13.50390625" style="0" customWidth="1"/>
    <col min="36" max="36" width="13.25390625" style="0" customWidth="1"/>
    <col min="37" max="37" width="14.75390625" style="0" customWidth="1"/>
    <col min="38" max="38" width="12.125" style="0" customWidth="1"/>
    <col min="39" max="39" width="14.75390625" style="0" customWidth="1"/>
    <col min="40" max="40" width="14.625" style="0" customWidth="1"/>
    <col min="41" max="41" width="14.375" style="0" customWidth="1"/>
    <col min="42" max="42" width="14.75390625" style="0" customWidth="1"/>
    <col min="43" max="43" width="14.625" style="0" customWidth="1"/>
    <col min="44" max="45" width="14.50390625" style="0" customWidth="1"/>
  </cols>
  <sheetData>
    <row r="1" spans="2:44" ht="14.25" customHeight="1">
      <c r="B1" s="21" t="s">
        <v>104</v>
      </c>
      <c r="C1" s="21" t="s">
        <v>103</v>
      </c>
      <c r="D1" s="21" t="s">
        <v>29</v>
      </c>
      <c r="E1" s="21" t="s">
        <v>30</v>
      </c>
      <c r="F1" s="21" t="s">
        <v>31</v>
      </c>
      <c r="G1" s="21" t="s">
        <v>32</v>
      </c>
      <c r="H1" s="21" t="s">
        <v>33</v>
      </c>
      <c r="I1" s="21" t="s">
        <v>34</v>
      </c>
      <c r="J1" s="21" t="s">
        <v>35</v>
      </c>
      <c r="K1" s="21" t="s">
        <v>36</v>
      </c>
      <c r="L1" s="21" t="s">
        <v>101</v>
      </c>
      <c r="M1" s="21" t="s">
        <v>105</v>
      </c>
      <c r="N1" s="21" t="s">
        <v>106</v>
      </c>
      <c r="Q1" s="21" t="s">
        <v>104</v>
      </c>
      <c r="R1" s="21" t="s">
        <v>103</v>
      </c>
      <c r="S1" s="21" t="s">
        <v>29</v>
      </c>
      <c r="T1" s="21" t="s">
        <v>30</v>
      </c>
      <c r="U1" s="21" t="s">
        <v>31</v>
      </c>
      <c r="V1" s="21" t="s">
        <v>32</v>
      </c>
      <c r="W1" s="21" t="s">
        <v>33</v>
      </c>
      <c r="X1" s="21" t="s">
        <v>34</v>
      </c>
      <c r="Y1" s="21" t="s">
        <v>35</v>
      </c>
      <c r="Z1" s="21" t="s">
        <v>36</v>
      </c>
      <c r="AA1" s="21" t="s">
        <v>101</v>
      </c>
      <c r="AB1" s="21" t="s">
        <v>105</v>
      </c>
      <c r="AC1" s="21" t="s">
        <v>107</v>
      </c>
      <c r="AF1" s="21" t="s">
        <v>104</v>
      </c>
      <c r="AG1" s="21" t="s">
        <v>103</v>
      </c>
      <c r="AH1" s="21" t="s">
        <v>29</v>
      </c>
      <c r="AI1" s="21" t="s">
        <v>30</v>
      </c>
      <c r="AJ1" s="21" t="s">
        <v>31</v>
      </c>
      <c r="AK1" s="21" t="s">
        <v>32</v>
      </c>
      <c r="AL1" s="21" t="s">
        <v>33</v>
      </c>
      <c r="AM1" s="21" t="s">
        <v>34</v>
      </c>
      <c r="AN1" s="21" t="s">
        <v>35</v>
      </c>
      <c r="AO1" s="21" t="s">
        <v>36</v>
      </c>
      <c r="AP1" s="21" t="s">
        <v>101</v>
      </c>
      <c r="AQ1" s="21" t="s">
        <v>105</v>
      </c>
      <c r="AR1" s="21" t="s">
        <v>0</v>
      </c>
    </row>
    <row r="2" spans="1:44" ht="14.25" customHeight="1">
      <c r="A2" s="26" t="s">
        <v>37</v>
      </c>
      <c r="B2" s="19">
        <v>9546</v>
      </c>
      <c r="C2" s="24">
        <v>29892</v>
      </c>
      <c r="D2" s="19">
        <v>27869</v>
      </c>
      <c r="E2" s="19">
        <v>37327</v>
      </c>
      <c r="F2" s="19">
        <v>30643</v>
      </c>
      <c r="G2" s="19">
        <v>28498</v>
      </c>
      <c r="H2" s="19">
        <v>24230</v>
      </c>
      <c r="I2" s="19">
        <v>20394</v>
      </c>
      <c r="J2" s="19">
        <v>8111</v>
      </c>
      <c r="K2" s="19">
        <v>32685</v>
      </c>
      <c r="L2" s="19">
        <v>24335</v>
      </c>
      <c r="M2" s="19">
        <v>20649</v>
      </c>
      <c r="N2" s="19">
        <f>SUM(B2:M2)</f>
        <v>294179</v>
      </c>
      <c r="P2" s="17" t="s">
        <v>38</v>
      </c>
      <c r="Q2" s="19">
        <v>2602428</v>
      </c>
      <c r="R2" s="24">
        <v>2365133</v>
      </c>
      <c r="S2" s="19">
        <v>1873475</v>
      </c>
      <c r="T2" s="19">
        <v>1833727</v>
      </c>
      <c r="U2" s="19">
        <v>1878760</v>
      </c>
      <c r="V2" s="19">
        <v>1721880</v>
      </c>
      <c r="W2" s="19">
        <v>1601840</v>
      </c>
      <c r="X2" s="19">
        <v>1551475</v>
      </c>
      <c r="Y2" s="19">
        <v>1278470</v>
      </c>
      <c r="Z2" s="19">
        <v>1990460</v>
      </c>
      <c r="AA2" s="19">
        <v>2586362</v>
      </c>
      <c r="AB2" s="19">
        <v>2233526</v>
      </c>
      <c r="AC2" s="19">
        <f>SUM(Q2:AB2)</f>
        <v>23517536</v>
      </c>
      <c r="AD2" s="19"/>
      <c r="AE2" s="17" t="s">
        <v>39</v>
      </c>
      <c r="AF2">
        <v>0</v>
      </c>
      <c r="AG2" s="23">
        <v>0</v>
      </c>
      <c r="AH2" t="s">
        <v>100</v>
      </c>
      <c r="AI2" t="s">
        <v>100</v>
      </c>
      <c r="AJ2" t="s">
        <v>100</v>
      </c>
      <c r="AK2">
        <v>0</v>
      </c>
      <c r="AL2">
        <v>0</v>
      </c>
      <c r="AM2">
        <v>0</v>
      </c>
      <c r="AN2">
        <v>0</v>
      </c>
      <c r="AO2">
        <v>2440</v>
      </c>
      <c r="AP2">
        <v>0</v>
      </c>
      <c r="AQ2">
        <v>0</v>
      </c>
      <c r="AR2" s="4">
        <f>SUM(AF2:AQ2)</f>
        <v>2440</v>
      </c>
    </row>
    <row r="3" spans="1:44" ht="14.25" customHeight="1">
      <c r="A3" s="25" t="s">
        <v>40</v>
      </c>
      <c r="B3" s="19">
        <v>5230</v>
      </c>
      <c r="C3" s="24">
        <v>61576</v>
      </c>
      <c r="D3" s="19">
        <v>7258</v>
      </c>
      <c r="E3" s="19">
        <v>5721</v>
      </c>
      <c r="F3" s="19">
        <v>30423</v>
      </c>
      <c r="G3" s="19">
        <v>37889</v>
      </c>
      <c r="H3" s="19">
        <v>6388</v>
      </c>
      <c r="I3" s="19">
        <v>5096</v>
      </c>
      <c r="J3" s="19">
        <v>4226</v>
      </c>
      <c r="K3" s="19">
        <v>24116</v>
      </c>
      <c r="L3" s="19">
        <v>2206</v>
      </c>
      <c r="M3" s="19">
        <v>7111</v>
      </c>
      <c r="N3" s="19">
        <f aca="true" t="shared" si="0" ref="N3:N20">SUM(B3:M3)</f>
        <v>197240</v>
      </c>
      <c r="P3" s="17" t="s">
        <v>41</v>
      </c>
      <c r="Q3" s="19">
        <v>0</v>
      </c>
      <c r="R3" s="24" t="s">
        <v>102</v>
      </c>
      <c r="S3" s="19" t="s">
        <v>102</v>
      </c>
      <c r="T3" s="19" t="s">
        <v>102</v>
      </c>
      <c r="U3" s="19" t="s">
        <v>102</v>
      </c>
      <c r="V3" s="19">
        <v>0</v>
      </c>
      <c r="W3" s="19">
        <v>0</v>
      </c>
      <c r="X3" s="19">
        <v>0</v>
      </c>
      <c r="Y3" s="19">
        <v>0</v>
      </c>
      <c r="Z3" s="19">
        <v>0</v>
      </c>
      <c r="AA3" s="19">
        <v>0</v>
      </c>
      <c r="AB3" s="19">
        <v>0</v>
      </c>
      <c r="AC3" s="19">
        <f aca="true" t="shared" si="1" ref="AC3:AC32">SUM(Q3:AB3)</f>
        <v>0</v>
      </c>
      <c r="AD3" s="19"/>
      <c r="AE3" s="17" t="s">
        <v>42</v>
      </c>
      <c r="AF3">
        <v>0</v>
      </c>
      <c r="AG3" s="23">
        <v>0</v>
      </c>
      <c r="AH3" t="s">
        <v>102</v>
      </c>
      <c r="AI3" t="s">
        <v>102</v>
      </c>
      <c r="AJ3" t="s">
        <v>102</v>
      </c>
      <c r="AK3">
        <v>303</v>
      </c>
      <c r="AL3">
        <v>0</v>
      </c>
      <c r="AM3">
        <v>0</v>
      </c>
      <c r="AN3">
        <v>0</v>
      </c>
      <c r="AO3">
        <v>0</v>
      </c>
      <c r="AP3">
        <v>0</v>
      </c>
      <c r="AQ3">
        <v>0</v>
      </c>
      <c r="AR3" s="4">
        <f aca="true" t="shared" si="2" ref="AR3:AR16">SUM(AF3:AQ3)</f>
        <v>303</v>
      </c>
    </row>
    <row r="4" spans="1:44" ht="14.25" customHeight="1">
      <c r="A4" s="25" t="s">
        <v>43</v>
      </c>
      <c r="B4" s="19">
        <v>1121601</v>
      </c>
      <c r="C4" s="24">
        <v>3038473</v>
      </c>
      <c r="D4" s="19">
        <v>770172</v>
      </c>
      <c r="E4" s="19">
        <v>1539715</v>
      </c>
      <c r="F4" s="19">
        <v>1723922</v>
      </c>
      <c r="G4" s="19">
        <v>2709202</v>
      </c>
      <c r="H4" s="19">
        <v>1291902</v>
      </c>
      <c r="I4" s="19">
        <v>1427693</v>
      </c>
      <c r="J4" s="19">
        <v>1932025</v>
      </c>
      <c r="K4" s="19">
        <v>2864942</v>
      </c>
      <c r="L4" s="19">
        <v>0</v>
      </c>
      <c r="M4" s="19">
        <v>2678172</v>
      </c>
      <c r="N4" s="19">
        <f t="shared" si="0"/>
        <v>21097819</v>
      </c>
      <c r="P4" s="17" t="s">
        <v>44</v>
      </c>
      <c r="Q4" s="19">
        <v>484538</v>
      </c>
      <c r="R4" s="24">
        <v>124578</v>
      </c>
      <c r="S4" s="19">
        <v>608022</v>
      </c>
      <c r="T4" s="19">
        <v>467651</v>
      </c>
      <c r="U4" s="19">
        <v>160004</v>
      </c>
      <c r="V4" s="19">
        <v>262055</v>
      </c>
      <c r="W4" s="19">
        <v>45823</v>
      </c>
      <c r="X4" s="19">
        <v>257929</v>
      </c>
      <c r="Y4" s="19">
        <v>0</v>
      </c>
      <c r="Z4" s="19">
        <v>60190</v>
      </c>
      <c r="AA4" s="19">
        <v>9130</v>
      </c>
      <c r="AB4" s="19">
        <v>193571</v>
      </c>
      <c r="AC4" s="19">
        <f t="shared" si="1"/>
        <v>2673491</v>
      </c>
      <c r="AD4" s="19"/>
      <c r="AE4" s="17" t="s">
        <v>45</v>
      </c>
      <c r="AF4">
        <v>34180</v>
      </c>
      <c r="AG4" s="23">
        <v>32521</v>
      </c>
      <c r="AH4">
        <v>28918</v>
      </c>
      <c r="AI4">
        <v>20079</v>
      </c>
      <c r="AJ4">
        <v>34210</v>
      </c>
      <c r="AK4">
        <v>30986</v>
      </c>
      <c r="AL4">
        <v>31924</v>
      </c>
      <c r="AM4">
        <v>42268</v>
      </c>
      <c r="AN4">
        <v>24598</v>
      </c>
      <c r="AO4">
        <v>43854</v>
      </c>
      <c r="AP4">
        <v>27392</v>
      </c>
      <c r="AQ4">
        <v>37188</v>
      </c>
      <c r="AR4" s="4">
        <f t="shared" si="2"/>
        <v>388118</v>
      </c>
    </row>
    <row r="5" spans="1:44" ht="14.25" customHeight="1">
      <c r="A5" s="25" t="s">
        <v>46</v>
      </c>
      <c r="B5" s="19">
        <v>339685107</v>
      </c>
      <c r="C5" s="24">
        <v>352066940</v>
      </c>
      <c r="D5" s="19">
        <v>442005735</v>
      </c>
      <c r="E5" s="19">
        <v>386890937</v>
      </c>
      <c r="F5" s="19">
        <v>312672838</v>
      </c>
      <c r="G5" s="19">
        <v>347867317</v>
      </c>
      <c r="H5" s="19">
        <v>353836960</v>
      </c>
      <c r="I5" s="19">
        <v>430588632</v>
      </c>
      <c r="J5" s="19">
        <v>388112229</v>
      </c>
      <c r="K5" s="19">
        <v>444522860</v>
      </c>
      <c r="L5" s="19">
        <v>454594092</v>
      </c>
      <c r="M5" s="19">
        <v>528793598</v>
      </c>
      <c r="N5" s="19">
        <f t="shared" si="0"/>
        <v>4781637245</v>
      </c>
      <c r="P5" s="17" t="s">
        <v>47</v>
      </c>
      <c r="Q5" s="19">
        <v>52344</v>
      </c>
      <c r="R5" s="24">
        <v>29985</v>
      </c>
      <c r="S5" s="19">
        <v>32296</v>
      </c>
      <c r="T5" s="19" t="s">
        <v>102</v>
      </c>
      <c r="U5" s="19" t="s">
        <v>102</v>
      </c>
      <c r="V5" s="19">
        <v>0</v>
      </c>
      <c r="W5" s="19">
        <v>0</v>
      </c>
      <c r="X5" s="19">
        <v>0</v>
      </c>
      <c r="Y5" s="19">
        <v>0</v>
      </c>
      <c r="Z5" s="19">
        <v>0</v>
      </c>
      <c r="AA5" s="19">
        <v>0</v>
      </c>
      <c r="AB5" s="19">
        <v>0</v>
      </c>
      <c r="AC5" s="19">
        <f t="shared" si="1"/>
        <v>114625</v>
      </c>
      <c r="AD5" s="19"/>
      <c r="AE5" s="17" t="s">
        <v>48</v>
      </c>
      <c r="AF5">
        <v>70861</v>
      </c>
      <c r="AG5" s="23">
        <v>53161</v>
      </c>
      <c r="AH5">
        <v>101972</v>
      </c>
      <c r="AI5">
        <v>13031</v>
      </c>
      <c r="AJ5">
        <v>14387</v>
      </c>
      <c r="AK5">
        <v>195306</v>
      </c>
      <c r="AL5">
        <v>13851</v>
      </c>
      <c r="AM5">
        <v>20112</v>
      </c>
      <c r="AN5">
        <v>103856</v>
      </c>
      <c r="AO5">
        <v>22556</v>
      </c>
      <c r="AP5">
        <v>235525</v>
      </c>
      <c r="AQ5">
        <v>26287</v>
      </c>
      <c r="AR5" s="4">
        <f t="shared" si="2"/>
        <v>870905</v>
      </c>
    </row>
    <row r="6" spans="1:44" ht="14.25" customHeight="1">
      <c r="A6" s="25" t="s">
        <v>49</v>
      </c>
      <c r="B6" s="19">
        <v>174963</v>
      </c>
      <c r="C6" s="24">
        <v>58457</v>
      </c>
      <c r="D6" s="19">
        <v>191325</v>
      </c>
      <c r="E6" s="19">
        <v>99174</v>
      </c>
      <c r="F6" s="19">
        <v>21077</v>
      </c>
      <c r="G6" s="19">
        <v>143868</v>
      </c>
      <c r="H6" s="19">
        <v>93510</v>
      </c>
      <c r="I6" s="19">
        <v>273240</v>
      </c>
      <c r="J6" s="19">
        <v>137569</v>
      </c>
      <c r="K6" s="19">
        <v>212037</v>
      </c>
      <c r="L6" s="19">
        <v>0</v>
      </c>
      <c r="M6" s="19">
        <v>208004</v>
      </c>
      <c r="N6" s="19">
        <f t="shared" si="0"/>
        <v>1613224</v>
      </c>
      <c r="P6" s="17" t="s">
        <v>50</v>
      </c>
      <c r="Q6" s="19">
        <v>856</v>
      </c>
      <c r="R6" s="24">
        <v>36946</v>
      </c>
      <c r="S6" s="19">
        <v>37340</v>
      </c>
      <c r="T6" s="19">
        <v>112626</v>
      </c>
      <c r="U6" s="19">
        <v>213622</v>
      </c>
      <c r="V6" s="19">
        <v>0</v>
      </c>
      <c r="W6" s="19">
        <v>0</v>
      </c>
      <c r="X6" s="19">
        <v>61663</v>
      </c>
      <c r="Y6" s="19">
        <v>2521</v>
      </c>
      <c r="Z6" s="19">
        <v>658</v>
      </c>
      <c r="AA6" s="19">
        <v>5703</v>
      </c>
      <c r="AB6" s="19">
        <v>78642</v>
      </c>
      <c r="AC6" s="19">
        <f t="shared" si="1"/>
        <v>550577</v>
      </c>
      <c r="AD6" s="19"/>
      <c r="AE6" s="17" t="s">
        <v>51</v>
      </c>
      <c r="AF6">
        <v>80419</v>
      </c>
      <c r="AG6" s="23">
        <v>111492</v>
      </c>
      <c r="AH6">
        <v>89199</v>
      </c>
      <c r="AI6">
        <v>68139</v>
      </c>
      <c r="AJ6">
        <v>72849</v>
      </c>
      <c r="AK6">
        <v>134279</v>
      </c>
      <c r="AL6">
        <v>103569</v>
      </c>
      <c r="AM6">
        <v>129356</v>
      </c>
      <c r="AN6">
        <v>145586</v>
      </c>
      <c r="AO6">
        <v>134538</v>
      </c>
      <c r="AP6">
        <v>136462</v>
      </c>
      <c r="AQ6">
        <v>150228</v>
      </c>
      <c r="AR6" s="4">
        <f t="shared" si="2"/>
        <v>1356116</v>
      </c>
    </row>
    <row r="7" spans="1:44" ht="14.25" customHeight="1">
      <c r="A7" s="25" t="s">
        <v>52</v>
      </c>
      <c r="B7" s="19">
        <v>0</v>
      </c>
      <c r="C7" s="24">
        <v>40771</v>
      </c>
      <c r="D7" s="19">
        <v>40244</v>
      </c>
      <c r="E7" s="19">
        <v>39239</v>
      </c>
      <c r="F7" s="19" t="s">
        <v>102</v>
      </c>
      <c r="G7" s="19">
        <v>0</v>
      </c>
      <c r="H7" s="19">
        <v>60144</v>
      </c>
      <c r="I7" s="19">
        <v>120149</v>
      </c>
      <c r="J7" s="19">
        <v>117247</v>
      </c>
      <c r="K7" s="19">
        <v>46016</v>
      </c>
      <c r="L7" s="19">
        <v>112916</v>
      </c>
      <c r="M7" s="19">
        <v>108201</v>
      </c>
      <c r="N7" s="19">
        <f t="shared" si="0"/>
        <v>684927</v>
      </c>
      <c r="P7" s="17" t="s">
        <v>53</v>
      </c>
      <c r="Q7" s="19">
        <v>0</v>
      </c>
      <c r="R7" s="24" t="s">
        <v>102</v>
      </c>
      <c r="S7" s="19" t="s">
        <v>102</v>
      </c>
      <c r="T7" s="19" t="s">
        <v>102</v>
      </c>
      <c r="U7" s="19"/>
      <c r="V7" s="19">
        <v>0</v>
      </c>
      <c r="W7" s="19">
        <v>0</v>
      </c>
      <c r="X7" s="19">
        <v>0</v>
      </c>
      <c r="Y7" s="19">
        <v>0</v>
      </c>
      <c r="Z7" s="19">
        <v>0</v>
      </c>
      <c r="AA7" s="19">
        <v>0</v>
      </c>
      <c r="AB7" s="19">
        <v>0</v>
      </c>
      <c r="AC7" s="19">
        <f t="shared" si="1"/>
        <v>0</v>
      </c>
      <c r="AD7" s="19"/>
      <c r="AE7" s="17" t="s">
        <v>54</v>
      </c>
      <c r="AF7">
        <v>992355</v>
      </c>
      <c r="AG7" s="23">
        <v>1106092</v>
      </c>
      <c r="AH7">
        <v>1639534</v>
      </c>
      <c r="AI7">
        <v>1955056</v>
      </c>
      <c r="AJ7">
        <v>1753902</v>
      </c>
      <c r="AK7">
        <v>1248821</v>
      </c>
      <c r="AL7">
        <v>2387797</v>
      </c>
      <c r="AM7">
        <v>1822520</v>
      </c>
      <c r="AN7">
        <v>1363929</v>
      </c>
      <c r="AO7">
        <v>1458651</v>
      </c>
      <c r="AP7">
        <v>2140922</v>
      </c>
      <c r="AQ7">
        <v>1119197</v>
      </c>
      <c r="AR7" s="4">
        <f t="shared" si="2"/>
        <v>18988776</v>
      </c>
    </row>
    <row r="8" spans="1:44" ht="14.25" customHeight="1">
      <c r="A8" s="25" t="s">
        <v>55</v>
      </c>
      <c r="B8" s="19">
        <v>0</v>
      </c>
      <c r="C8" s="24" t="s">
        <v>102</v>
      </c>
      <c r="D8" s="19" t="s">
        <v>102</v>
      </c>
      <c r="E8" s="19" t="s">
        <v>102</v>
      </c>
      <c r="F8" s="19" t="s">
        <v>102</v>
      </c>
      <c r="G8" s="19">
        <v>0</v>
      </c>
      <c r="H8" s="19">
        <v>0</v>
      </c>
      <c r="I8" s="19">
        <v>0</v>
      </c>
      <c r="J8" s="19">
        <v>0</v>
      </c>
      <c r="K8" s="19">
        <v>0</v>
      </c>
      <c r="L8" s="19">
        <v>0</v>
      </c>
      <c r="M8" s="19">
        <v>0</v>
      </c>
      <c r="N8" s="19">
        <f t="shared" si="0"/>
        <v>0</v>
      </c>
      <c r="P8" s="17" t="s">
        <v>56</v>
      </c>
      <c r="Q8" s="19">
        <v>385062</v>
      </c>
      <c r="R8" s="24">
        <v>1824891</v>
      </c>
      <c r="S8" s="19">
        <v>524708</v>
      </c>
      <c r="T8" s="19">
        <v>884153</v>
      </c>
      <c r="U8" s="19">
        <v>492675</v>
      </c>
      <c r="V8" s="19">
        <v>442532</v>
      </c>
      <c r="W8" s="19">
        <v>1209581</v>
      </c>
      <c r="X8" s="19">
        <v>1149694</v>
      </c>
      <c r="Y8" s="19">
        <v>452721</v>
      </c>
      <c r="Z8" s="19">
        <v>993065</v>
      </c>
      <c r="AA8" s="19">
        <v>570786</v>
      </c>
      <c r="AB8" s="19">
        <v>483589</v>
      </c>
      <c r="AC8" s="19">
        <f t="shared" si="1"/>
        <v>9413457</v>
      </c>
      <c r="AD8" s="19"/>
      <c r="AE8" s="17" t="s">
        <v>57</v>
      </c>
      <c r="AF8">
        <v>44808</v>
      </c>
      <c r="AG8" s="23">
        <v>34048</v>
      </c>
      <c r="AH8">
        <v>51104</v>
      </c>
      <c r="AI8">
        <v>40357</v>
      </c>
      <c r="AJ8">
        <v>63823</v>
      </c>
      <c r="AK8">
        <v>56241</v>
      </c>
      <c r="AL8">
        <v>85227</v>
      </c>
      <c r="AM8">
        <v>58727</v>
      </c>
      <c r="AN8">
        <v>57074</v>
      </c>
      <c r="AO8">
        <v>93106</v>
      </c>
      <c r="AP8">
        <v>96564</v>
      </c>
      <c r="AQ8">
        <v>77744</v>
      </c>
      <c r="AR8" s="4">
        <f t="shared" si="2"/>
        <v>758823</v>
      </c>
    </row>
    <row r="9" spans="1:44" ht="14.25" customHeight="1">
      <c r="A9" s="25" t="s">
        <v>58</v>
      </c>
      <c r="B9" s="19">
        <v>0</v>
      </c>
      <c r="C9" s="24" t="s">
        <v>102</v>
      </c>
      <c r="D9" s="19" t="s">
        <v>102</v>
      </c>
      <c r="E9" s="19" t="s">
        <v>102</v>
      </c>
      <c r="F9" s="19" t="s">
        <v>102</v>
      </c>
      <c r="G9" s="19">
        <v>0</v>
      </c>
      <c r="H9" s="19">
        <v>0</v>
      </c>
      <c r="I9" s="19">
        <v>0</v>
      </c>
      <c r="J9" s="19">
        <v>1083</v>
      </c>
      <c r="K9" s="19">
        <v>0</v>
      </c>
      <c r="L9" s="19">
        <v>0</v>
      </c>
      <c r="M9" s="19">
        <v>0</v>
      </c>
      <c r="N9" s="19">
        <f t="shared" si="0"/>
        <v>1083</v>
      </c>
      <c r="P9" s="17" t="s">
        <v>59</v>
      </c>
      <c r="Q9" s="19">
        <v>272699</v>
      </c>
      <c r="R9" s="24">
        <v>1461926</v>
      </c>
      <c r="S9" s="19">
        <v>373411</v>
      </c>
      <c r="T9" s="19">
        <v>2263933</v>
      </c>
      <c r="U9" s="19">
        <v>1871772</v>
      </c>
      <c r="V9" s="19">
        <v>655796</v>
      </c>
      <c r="W9" s="19">
        <v>1303292</v>
      </c>
      <c r="X9" s="19">
        <v>1024229</v>
      </c>
      <c r="Y9" s="19">
        <v>0</v>
      </c>
      <c r="Z9" s="19">
        <v>2083900</v>
      </c>
      <c r="AA9" s="19">
        <v>1415946</v>
      </c>
      <c r="AB9" s="19">
        <v>1151463</v>
      </c>
      <c r="AC9" s="19">
        <f t="shared" si="1"/>
        <v>13878367</v>
      </c>
      <c r="AD9" s="19"/>
      <c r="AE9" s="17" t="s">
        <v>60</v>
      </c>
      <c r="AF9">
        <v>183704</v>
      </c>
      <c r="AG9" s="23">
        <v>272719</v>
      </c>
      <c r="AH9">
        <v>172793</v>
      </c>
      <c r="AI9">
        <v>159156</v>
      </c>
      <c r="AJ9">
        <v>191666</v>
      </c>
      <c r="AK9">
        <v>149718</v>
      </c>
      <c r="AL9">
        <v>194763</v>
      </c>
      <c r="AM9">
        <v>183413</v>
      </c>
      <c r="AN9">
        <v>82579</v>
      </c>
      <c r="AO9">
        <v>161599</v>
      </c>
      <c r="AP9">
        <v>280305</v>
      </c>
      <c r="AQ9">
        <v>342387</v>
      </c>
      <c r="AR9" s="4">
        <f t="shared" si="2"/>
        <v>2374802</v>
      </c>
    </row>
    <row r="10" spans="1:44" ht="14.25" customHeight="1">
      <c r="A10" s="25" t="s">
        <v>61</v>
      </c>
      <c r="B10" s="19">
        <v>0</v>
      </c>
      <c r="C10" s="24" t="s">
        <v>102</v>
      </c>
      <c r="D10" s="19" t="s">
        <v>102</v>
      </c>
      <c r="E10" s="19" t="s">
        <v>102</v>
      </c>
      <c r="F10" s="19" t="s">
        <v>102</v>
      </c>
      <c r="G10" s="19">
        <v>0</v>
      </c>
      <c r="H10" s="19">
        <v>0</v>
      </c>
      <c r="I10" s="19">
        <v>0</v>
      </c>
      <c r="J10" s="19">
        <v>0</v>
      </c>
      <c r="K10" s="19">
        <v>0</v>
      </c>
      <c r="L10" s="19">
        <v>0</v>
      </c>
      <c r="M10" s="19">
        <v>0</v>
      </c>
      <c r="N10" s="19">
        <f t="shared" si="0"/>
        <v>0</v>
      </c>
      <c r="P10" s="17" t="s">
        <v>62</v>
      </c>
      <c r="Q10" s="19">
        <v>370139</v>
      </c>
      <c r="R10" s="24">
        <v>939665</v>
      </c>
      <c r="S10" s="19">
        <v>1187871</v>
      </c>
      <c r="T10" s="19">
        <v>355248</v>
      </c>
      <c r="U10" s="19">
        <v>949081</v>
      </c>
      <c r="V10" s="19">
        <v>1074100</v>
      </c>
      <c r="W10" s="19">
        <v>1003484</v>
      </c>
      <c r="X10" s="19">
        <v>2416691</v>
      </c>
      <c r="Y10" s="19">
        <v>1488413</v>
      </c>
      <c r="Z10" s="19">
        <v>1561003</v>
      </c>
      <c r="AA10" s="19">
        <v>1148491</v>
      </c>
      <c r="AB10" s="19">
        <v>742216</v>
      </c>
      <c r="AC10" s="19">
        <f t="shared" si="1"/>
        <v>13236402</v>
      </c>
      <c r="AD10" s="19"/>
      <c r="AE10" s="17" t="s">
        <v>63</v>
      </c>
      <c r="AF10">
        <v>0</v>
      </c>
      <c r="AG10" s="23" t="s">
        <v>102</v>
      </c>
      <c r="AH10" t="s">
        <v>102</v>
      </c>
      <c r="AI10">
        <v>1747</v>
      </c>
      <c r="AJ10">
        <v>1099</v>
      </c>
      <c r="AK10">
        <v>0</v>
      </c>
      <c r="AL10">
        <v>0</v>
      </c>
      <c r="AM10">
        <v>0</v>
      </c>
      <c r="AN10">
        <v>1631</v>
      </c>
      <c r="AO10">
        <v>1021</v>
      </c>
      <c r="AP10">
        <v>1566</v>
      </c>
      <c r="AQ10">
        <v>1113</v>
      </c>
      <c r="AR10" s="4">
        <f t="shared" si="2"/>
        <v>8177</v>
      </c>
    </row>
    <row r="11" spans="1:44" ht="14.25" customHeight="1">
      <c r="A11" s="25" t="s">
        <v>64</v>
      </c>
      <c r="B11" s="19">
        <v>0</v>
      </c>
      <c r="C11" s="24" t="s">
        <v>102</v>
      </c>
      <c r="D11" s="19" t="s">
        <v>102</v>
      </c>
      <c r="E11" s="19" t="s">
        <v>102</v>
      </c>
      <c r="F11" s="19" t="s">
        <v>102</v>
      </c>
      <c r="G11" s="19">
        <v>0</v>
      </c>
      <c r="H11" s="19">
        <v>0</v>
      </c>
      <c r="I11" s="19">
        <v>0</v>
      </c>
      <c r="J11" s="19">
        <v>0</v>
      </c>
      <c r="K11" s="19">
        <v>5464</v>
      </c>
      <c r="L11" s="19">
        <v>0</v>
      </c>
      <c r="M11" s="19">
        <v>4456</v>
      </c>
      <c r="N11" s="19">
        <f t="shared" si="0"/>
        <v>9920</v>
      </c>
      <c r="P11" s="17" t="s">
        <v>65</v>
      </c>
      <c r="Q11" s="19">
        <v>0</v>
      </c>
      <c r="R11" s="24" t="s">
        <v>102</v>
      </c>
      <c r="S11" s="19" t="s">
        <v>102</v>
      </c>
      <c r="T11" s="19" t="s">
        <v>102</v>
      </c>
      <c r="U11" s="19" t="s">
        <v>102</v>
      </c>
      <c r="V11" s="19">
        <v>0</v>
      </c>
      <c r="W11" s="19">
        <v>0</v>
      </c>
      <c r="X11" s="19">
        <v>0</v>
      </c>
      <c r="Y11" s="19">
        <v>0</v>
      </c>
      <c r="Z11" s="19">
        <v>0</v>
      </c>
      <c r="AA11" s="19">
        <v>0</v>
      </c>
      <c r="AB11" s="19">
        <v>0</v>
      </c>
      <c r="AC11" s="19">
        <f t="shared" si="1"/>
        <v>0</v>
      </c>
      <c r="AD11" s="19"/>
      <c r="AE11" s="17" t="s">
        <v>66</v>
      </c>
      <c r="AF11">
        <v>503713</v>
      </c>
      <c r="AG11" s="23">
        <v>263717</v>
      </c>
      <c r="AH11">
        <v>719878</v>
      </c>
      <c r="AI11">
        <v>294666</v>
      </c>
      <c r="AJ11">
        <v>219931</v>
      </c>
      <c r="AK11">
        <v>546907</v>
      </c>
      <c r="AL11">
        <v>294798</v>
      </c>
      <c r="AM11">
        <v>606985</v>
      </c>
      <c r="AN11">
        <v>182663</v>
      </c>
      <c r="AO11">
        <v>607449</v>
      </c>
      <c r="AP11">
        <v>421780</v>
      </c>
      <c r="AQ11">
        <v>367527</v>
      </c>
      <c r="AR11" s="4">
        <f t="shared" si="2"/>
        <v>5030014</v>
      </c>
    </row>
    <row r="12" spans="1:44" ht="14.25" customHeight="1">
      <c r="A12" s="25" t="s">
        <v>67</v>
      </c>
      <c r="B12" s="19">
        <v>714733</v>
      </c>
      <c r="C12" s="24">
        <v>444448</v>
      </c>
      <c r="D12" s="19">
        <v>1146641</v>
      </c>
      <c r="E12" s="19">
        <v>737472</v>
      </c>
      <c r="F12" s="19">
        <v>1101228</v>
      </c>
      <c r="G12" s="19">
        <v>1701497</v>
      </c>
      <c r="H12" s="19">
        <v>2223163</v>
      </c>
      <c r="I12" s="19">
        <v>1632952</v>
      </c>
      <c r="J12" s="19">
        <v>1017192</v>
      </c>
      <c r="K12" s="19">
        <v>1207365</v>
      </c>
      <c r="L12" s="19">
        <v>718965</v>
      </c>
      <c r="M12" s="19">
        <v>1167983</v>
      </c>
      <c r="N12" s="19">
        <f t="shared" si="0"/>
        <v>13813639</v>
      </c>
      <c r="P12" s="17" t="s">
        <v>68</v>
      </c>
      <c r="Q12" s="19">
        <v>893006</v>
      </c>
      <c r="R12" s="24">
        <v>338636</v>
      </c>
      <c r="S12" s="19">
        <v>1301721</v>
      </c>
      <c r="T12" s="19">
        <v>411436</v>
      </c>
      <c r="U12" s="19">
        <v>754815</v>
      </c>
      <c r="V12" s="19">
        <v>533231</v>
      </c>
      <c r="W12" s="19">
        <v>1005212</v>
      </c>
      <c r="X12" s="19">
        <v>974102</v>
      </c>
      <c r="Y12" s="19">
        <v>798421</v>
      </c>
      <c r="Z12" s="19">
        <v>934493</v>
      </c>
      <c r="AA12" s="19">
        <v>148060</v>
      </c>
      <c r="AB12" s="19">
        <v>485440</v>
      </c>
      <c r="AC12" s="19">
        <f t="shared" si="1"/>
        <v>8578573</v>
      </c>
      <c r="AD12" s="19"/>
      <c r="AE12" s="17" t="s">
        <v>69</v>
      </c>
      <c r="AF12">
        <v>9689</v>
      </c>
      <c r="AG12" s="23">
        <v>302850</v>
      </c>
      <c r="AH12">
        <v>308187</v>
      </c>
      <c r="AI12">
        <v>301350</v>
      </c>
      <c r="AJ12">
        <v>299191</v>
      </c>
      <c r="AK12">
        <v>313795</v>
      </c>
      <c r="AL12">
        <v>456338</v>
      </c>
      <c r="AM12">
        <v>13947</v>
      </c>
      <c r="AN12">
        <v>495434</v>
      </c>
      <c r="AO12">
        <v>471786</v>
      </c>
      <c r="AP12">
        <v>442465</v>
      </c>
      <c r="AQ12">
        <v>22041</v>
      </c>
      <c r="AR12" s="4">
        <f t="shared" si="2"/>
        <v>3437073</v>
      </c>
    </row>
    <row r="13" spans="1:44" ht="14.25" customHeight="1">
      <c r="A13" s="25" t="s">
        <v>70</v>
      </c>
      <c r="B13" s="19">
        <v>900528</v>
      </c>
      <c r="C13" s="24">
        <v>698346</v>
      </c>
      <c r="D13" s="19">
        <v>963101</v>
      </c>
      <c r="E13" s="19">
        <v>908602</v>
      </c>
      <c r="F13" s="19">
        <v>1182717</v>
      </c>
      <c r="G13" s="19">
        <v>1076578</v>
      </c>
      <c r="H13" s="19">
        <v>864479</v>
      </c>
      <c r="I13" s="19">
        <v>2039453</v>
      </c>
      <c r="J13" s="19">
        <v>2388459</v>
      </c>
      <c r="K13" s="19">
        <v>1932705</v>
      </c>
      <c r="L13" s="19">
        <v>682679</v>
      </c>
      <c r="M13" s="19">
        <v>1295786</v>
      </c>
      <c r="N13" s="19">
        <f t="shared" si="0"/>
        <v>14933433</v>
      </c>
      <c r="P13" s="17" t="s">
        <v>71</v>
      </c>
      <c r="Q13" s="19">
        <v>0</v>
      </c>
      <c r="R13" s="24" t="s">
        <v>102</v>
      </c>
      <c r="S13" s="19" t="s">
        <v>102</v>
      </c>
      <c r="T13" s="19" t="s">
        <v>102</v>
      </c>
      <c r="U13" s="19" t="s">
        <v>102</v>
      </c>
      <c r="V13" s="19">
        <v>0</v>
      </c>
      <c r="W13" s="19">
        <v>0</v>
      </c>
      <c r="X13" s="19">
        <v>0</v>
      </c>
      <c r="Y13" s="19">
        <v>0</v>
      </c>
      <c r="Z13" s="19">
        <v>0</v>
      </c>
      <c r="AA13" s="19">
        <v>0</v>
      </c>
      <c r="AB13" s="19">
        <v>0</v>
      </c>
      <c r="AC13" s="19">
        <f t="shared" si="1"/>
        <v>0</v>
      </c>
      <c r="AD13" s="19"/>
      <c r="AE13" s="17" t="s">
        <v>72</v>
      </c>
      <c r="AF13">
        <v>5454</v>
      </c>
      <c r="AG13" s="23">
        <v>4017</v>
      </c>
      <c r="AH13">
        <v>13569</v>
      </c>
      <c r="AI13">
        <v>4160</v>
      </c>
      <c r="AJ13">
        <v>6785</v>
      </c>
      <c r="AK13">
        <v>4295</v>
      </c>
      <c r="AL13">
        <v>2649</v>
      </c>
      <c r="AM13">
        <v>8542</v>
      </c>
      <c r="AN13">
        <v>4315</v>
      </c>
      <c r="AO13">
        <v>4766</v>
      </c>
      <c r="AP13">
        <v>6870</v>
      </c>
      <c r="AQ13">
        <v>2475</v>
      </c>
      <c r="AR13" s="4">
        <f t="shared" si="2"/>
        <v>67897</v>
      </c>
    </row>
    <row r="14" spans="1:44" ht="14.25" customHeight="1">
      <c r="A14" s="25" t="s">
        <v>73</v>
      </c>
      <c r="B14" s="19">
        <v>0</v>
      </c>
      <c r="C14" s="24" t="s">
        <v>102</v>
      </c>
      <c r="D14" s="19" t="s">
        <v>102</v>
      </c>
      <c r="E14" s="19" t="s">
        <v>102</v>
      </c>
      <c r="F14" s="19" t="s">
        <v>102</v>
      </c>
      <c r="G14" s="19">
        <v>0</v>
      </c>
      <c r="H14" s="19">
        <v>0</v>
      </c>
      <c r="I14" s="19">
        <v>0</v>
      </c>
      <c r="J14" s="19">
        <v>0</v>
      </c>
      <c r="K14" s="19">
        <v>0</v>
      </c>
      <c r="L14" s="19">
        <v>0</v>
      </c>
      <c r="M14" s="19">
        <v>0</v>
      </c>
      <c r="N14" s="19">
        <f t="shared" si="0"/>
        <v>0</v>
      </c>
      <c r="P14" s="17" t="s">
        <v>74</v>
      </c>
      <c r="Q14" s="19">
        <v>46457629</v>
      </c>
      <c r="R14" s="24">
        <v>44284949</v>
      </c>
      <c r="S14" s="19">
        <v>47408181</v>
      </c>
      <c r="T14" s="19">
        <v>42119083</v>
      </c>
      <c r="U14" s="19">
        <v>51315186</v>
      </c>
      <c r="V14" s="19">
        <v>51915652</v>
      </c>
      <c r="W14" s="19">
        <v>51558516</v>
      </c>
      <c r="X14" s="19">
        <v>62013155</v>
      </c>
      <c r="Y14" s="19">
        <v>43582894</v>
      </c>
      <c r="Z14" s="19">
        <v>64253370</v>
      </c>
      <c r="AA14" s="19">
        <v>64773828</v>
      </c>
      <c r="AB14" s="19">
        <v>55940962</v>
      </c>
      <c r="AC14" s="19">
        <f t="shared" si="1"/>
        <v>625623405</v>
      </c>
      <c r="AD14" s="19"/>
      <c r="AE14" s="17" t="s">
        <v>75</v>
      </c>
      <c r="AF14">
        <v>29920</v>
      </c>
      <c r="AG14" s="23">
        <v>15432</v>
      </c>
      <c r="AH14">
        <v>13952</v>
      </c>
      <c r="AI14">
        <v>17744</v>
      </c>
      <c r="AJ14">
        <v>24872</v>
      </c>
      <c r="AK14">
        <v>10093</v>
      </c>
      <c r="AL14">
        <v>24917</v>
      </c>
      <c r="AM14">
        <v>19083</v>
      </c>
      <c r="AN14">
        <v>30817</v>
      </c>
      <c r="AO14">
        <v>32279</v>
      </c>
      <c r="AP14">
        <v>21346</v>
      </c>
      <c r="AQ14">
        <v>29507</v>
      </c>
      <c r="AR14" s="4">
        <f t="shared" si="2"/>
        <v>269962</v>
      </c>
    </row>
    <row r="15" spans="1:44" ht="14.25" customHeight="1">
      <c r="A15" s="25" t="s">
        <v>76</v>
      </c>
      <c r="B15" s="19">
        <v>129782</v>
      </c>
      <c r="C15" s="24">
        <v>71628</v>
      </c>
      <c r="D15" s="19">
        <v>66499</v>
      </c>
      <c r="E15" s="19">
        <v>78589</v>
      </c>
      <c r="F15" s="19">
        <v>37946</v>
      </c>
      <c r="G15" s="19">
        <v>177748</v>
      </c>
      <c r="H15" s="19">
        <v>102337</v>
      </c>
      <c r="I15" s="19">
        <v>66087</v>
      </c>
      <c r="J15" s="19">
        <v>216745</v>
      </c>
      <c r="K15" s="19">
        <v>192341</v>
      </c>
      <c r="L15" s="19">
        <v>105188</v>
      </c>
      <c r="M15" s="19">
        <v>393934</v>
      </c>
      <c r="N15" s="19">
        <f t="shared" si="0"/>
        <v>1638824</v>
      </c>
      <c r="P15" s="17" t="s">
        <v>77</v>
      </c>
      <c r="Q15" s="19">
        <v>29264</v>
      </c>
      <c r="R15" s="24">
        <v>135490</v>
      </c>
      <c r="S15" s="19">
        <v>43029</v>
      </c>
      <c r="T15" s="19">
        <v>131594</v>
      </c>
      <c r="U15" s="19">
        <v>60819</v>
      </c>
      <c r="V15" s="19">
        <v>115600</v>
      </c>
      <c r="W15" s="19">
        <v>34659</v>
      </c>
      <c r="X15" s="19">
        <v>63499</v>
      </c>
      <c r="Y15" s="19">
        <v>250101</v>
      </c>
      <c r="Z15" s="19">
        <v>75981</v>
      </c>
      <c r="AA15" s="19">
        <v>42257</v>
      </c>
      <c r="AB15" s="19">
        <v>71021</v>
      </c>
      <c r="AC15" s="19">
        <f t="shared" si="1"/>
        <v>1053314</v>
      </c>
      <c r="AD15" s="19"/>
      <c r="AE15" s="17" t="s">
        <v>78</v>
      </c>
      <c r="AF15">
        <v>77222</v>
      </c>
      <c r="AG15" s="23">
        <v>64956</v>
      </c>
      <c r="AH15">
        <v>72343</v>
      </c>
      <c r="AI15">
        <v>61764</v>
      </c>
      <c r="AJ15">
        <v>100364</v>
      </c>
      <c r="AK15">
        <v>92627</v>
      </c>
      <c r="AL15">
        <v>59176</v>
      </c>
      <c r="AM15">
        <v>72948</v>
      </c>
      <c r="AN15">
        <v>66568</v>
      </c>
      <c r="AO15">
        <v>82238</v>
      </c>
      <c r="AP15">
        <v>69134</v>
      </c>
      <c r="AQ15">
        <v>53657</v>
      </c>
      <c r="AR15" s="4">
        <f t="shared" si="2"/>
        <v>872997</v>
      </c>
    </row>
    <row r="16" spans="1:44" ht="14.25" customHeight="1">
      <c r="A16" s="25" t="s">
        <v>79</v>
      </c>
      <c r="B16" s="19">
        <v>3818519</v>
      </c>
      <c r="C16" s="24">
        <v>3960669</v>
      </c>
      <c r="D16" s="19">
        <v>5182690</v>
      </c>
      <c r="E16" s="19">
        <v>1827995</v>
      </c>
      <c r="F16" s="19">
        <v>2642670</v>
      </c>
      <c r="G16" s="19">
        <v>1137485</v>
      </c>
      <c r="H16" s="19">
        <v>1109598</v>
      </c>
      <c r="I16" s="19">
        <v>1137242</v>
      </c>
      <c r="J16" s="19">
        <v>448723</v>
      </c>
      <c r="K16" s="19">
        <v>507371</v>
      </c>
      <c r="L16" s="19">
        <v>4606780</v>
      </c>
      <c r="M16" s="19">
        <v>3389462</v>
      </c>
      <c r="N16" s="19">
        <f t="shared" si="0"/>
        <v>29769204</v>
      </c>
      <c r="P16" s="17" t="s">
        <v>80</v>
      </c>
      <c r="Q16" s="19">
        <v>38021</v>
      </c>
      <c r="R16" s="24">
        <v>5464</v>
      </c>
      <c r="S16" s="19">
        <v>9116</v>
      </c>
      <c r="T16" s="19">
        <v>47998</v>
      </c>
      <c r="U16" s="19">
        <v>43251</v>
      </c>
      <c r="V16" s="19">
        <v>9507</v>
      </c>
      <c r="W16" s="19">
        <v>57504</v>
      </c>
      <c r="X16" s="19">
        <v>11038</v>
      </c>
      <c r="Y16" s="19">
        <v>8740</v>
      </c>
      <c r="Z16" s="19">
        <v>68706</v>
      </c>
      <c r="AA16" s="19">
        <v>16555</v>
      </c>
      <c r="AB16" s="19">
        <v>131471</v>
      </c>
      <c r="AC16" s="19">
        <f t="shared" si="1"/>
        <v>447371</v>
      </c>
      <c r="AD16" s="19"/>
      <c r="AE16" s="17" t="s">
        <v>81</v>
      </c>
      <c r="AF16">
        <v>129592</v>
      </c>
      <c r="AG16" s="23">
        <v>87263</v>
      </c>
      <c r="AH16">
        <v>128828</v>
      </c>
      <c r="AI16">
        <v>88224</v>
      </c>
      <c r="AJ16">
        <v>138145</v>
      </c>
      <c r="AK16">
        <v>104955</v>
      </c>
      <c r="AL16">
        <v>119669</v>
      </c>
      <c r="AM16">
        <v>107193</v>
      </c>
      <c r="AN16">
        <v>101310</v>
      </c>
      <c r="AO16">
        <v>121772</v>
      </c>
      <c r="AP16">
        <v>128878</v>
      </c>
      <c r="AQ16">
        <v>98183</v>
      </c>
      <c r="AR16" s="4">
        <f t="shared" si="2"/>
        <v>1354012</v>
      </c>
    </row>
    <row r="17" spans="1:44" ht="14.25" customHeight="1">
      <c r="A17" s="25" t="s">
        <v>82</v>
      </c>
      <c r="B17" s="19">
        <v>13396128</v>
      </c>
      <c r="C17" s="24">
        <v>14002082</v>
      </c>
      <c r="D17" s="19">
        <v>12995919</v>
      </c>
      <c r="E17" s="19">
        <v>5187284</v>
      </c>
      <c r="F17" s="19">
        <v>4216410</v>
      </c>
      <c r="G17" s="19">
        <v>2313011</v>
      </c>
      <c r="H17" s="19">
        <v>1532609</v>
      </c>
      <c r="I17" s="19">
        <v>3275798</v>
      </c>
      <c r="J17" s="19">
        <v>1149374</v>
      </c>
      <c r="K17" s="19">
        <v>2239120</v>
      </c>
      <c r="L17" s="19">
        <v>3135967</v>
      </c>
      <c r="M17" s="19">
        <v>11141146</v>
      </c>
      <c r="N17" s="19">
        <f t="shared" si="0"/>
        <v>74584848</v>
      </c>
      <c r="P17" s="17" t="s">
        <v>83</v>
      </c>
      <c r="Q17" s="19">
        <v>1702</v>
      </c>
      <c r="R17" s="24">
        <v>11230</v>
      </c>
      <c r="S17" s="19">
        <v>3548</v>
      </c>
      <c r="T17" s="19">
        <v>1302</v>
      </c>
      <c r="U17" s="19">
        <v>11269</v>
      </c>
      <c r="V17" s="19">
        <v>3287</v>
      </c>
      <c r="W17" s="19">
        <v>3704</v>
      </c>
      <c r="X17" s="19">
        <v>7984</v>
      </c>
      <c r="Y17" s="19">
        <v>2155</v>
      </c>
      <c r="Z17" s="19">
        <v>16971</v>
      </c>
      <c r="AA17" s="19">
        <v>5218</v>
      </c>
      <c r="AB17" s="19">
        <v>44131</v>
      </c>
      <c r="AC17" s="19">
        <f t="shared" si="1"/>
        <v>112501</v>
      </c>
      <c r="AD17" s="19"/>
      <c r="AE17" s="17" t="s">
        <v>0</v>
      </c>
      <c r="AR17" s="4" t="s">
        <v>102</v>
      </c>
    </row>
    <row r="18" spans="1:45" ht="14.25" customHeight="1">
      <c r="A18" s="25" t="s">
        <v>84</v>
      </c>
      <c r="B18" s="19">
        <v>4843451</v>
      </c>
      <c r="C18" s="24">
        <v>5637561</v>
      </c>
      <c r="D18" s="19">
        <v>6105844</v>
      </c>
      <c r="E18" s="19">
        <v>6802126</v>
      </c>
      <c r="F18" s="19">
        <v>8800596</v>
      </c>
      <c r="G18" s="19">
        <v>7661345</v>
      </c>
      <c r="H18" s="19">
        <v>6852239</v>
      </c>
      <c r="I18" s="19">
        <v>8409854</v>
      </c>
      <c r="J18" s="19">
        <v>6952812</v>
      </c>
      <c r="K18" s="19">
        <v>8310654</v>
      </c>
      <c r="L18" s="19">
        <v>8539790</v>
      </c>
      <c r="M18" s="19">
        <v>7867660</v>
      </c>
      <c r="N18" s="19">
        <f t="shared" si="0"/>
        <v>86783932</v>
      </c>
      <c r="P18" s="17" t="s">
        <v>85</v>
      </c>
      <c r="Q18" s="19">
        <v>74669</v>
      </c>
      <c r="R18" s="24">
        <v>107974</v>
      </c>
      <c r="S18" s="19">
        <v>111024</v>
      </c>
      <c r="T18" s="19">
        <v>100301</v>
      </c>
      <c r="U18" s="19">
        <v>94228</v>
      </c>
      <c r="V18" s="19">
        <v>25195</v>
      </c>
      <c r="W18" s="19">
        <v>18189</v>
      </c>
      <c r="X18" s="19">
        <v>93636</v>
      </c>
      <c r="Y18" s="19">
        <v>52795</v>
      </c>
      <c r="Z18" s="19">
        <v>84790</v>
      </c>
      <c r="AA18" s="19">
        <v>47770</v>
      </c>
      <c r="AB18" s="19">
        <v>63666</v>
      </c>
      <c r="AC18" s="19">
        <f t="shared" si="1"/>
        <v>874237</v>
      </c>
      <c r="AD18" s="19"/>
      <c r="AE18" s="17" t="s">
        <v>0</v>
      </c>
      <c r="AF18" s="16">
        <f aca="true" t="shared" si="3" ref="AF18:AR18">SUM(B2:B20)+SUM(Q2:Q30)+SUM(AF2:AF16)</f>
        <v>453287807</v>
      </c>
      <c r="AG18" s="16">
        <f t="shared" si="3"/>
        <v>475315257</v>
      </c>
      <c r="AH18" s="16">
        <f t="shared" si="3"/>
        <v>576369657</v>
      </c>
      <c r="AI18" s="16">
        <f t="shared" si="3"/>
        <v>503112262</v>
      </c>
      <c r="AJ18" s="16">
        <f t="shared" si="3"/>
        <v>442629712</v>
      </c>
      <c r="AK18" s="16">
        <f t="shared" si="3"/>
        <v>460127520</v>
      </c>
      <c r="AL18" s="16">
        <f t="shared" si="3"/>
        <v>474011086</v>
      </c>
      <c r="AM18" s="16">
        <f t="shared" si="3"/>
        <v>567076222</v>
      </c>
      <c r="AN18" s="16">
        <f t="shared" si="3"/>
        <v>491468846</v>
      </c>
      <c r="AO18" s="16">
        <f t="shared" si="3"/>
        <v>585104401</v>
      </c>
      <c r="AP18" s="16">
        <f t="shared" si="3"/>
        <v>595390160</v>
      </c>
      <c r="AQ18" s="16">
        <f t="shared" si="3"/>
        <v>678823636</v>
      </c>
      <c r="AR18" s="16">
        <f t="shared" si="3"/>
        <v>6302716566</v>
      </c>
      <c r="AS18" s="4">
        <f>SUM(AI18:AN18)</f>
        <v>2938425648</v>
      </c>
    </row>
    <row r="19" spans="1:44" ht="14.25" customHeight="1">
      <c r="A19" s="25" t="s">
        <v>108</v>
      </c>
      <c r="B19" s="19">
        <v>0</v>
      </c>
      <c r="C19" s="24" t="s">
        <v>102</v>
      </c>
      <c r="D19" s="19">
        <v>575267</v>
      </c>
      <c r="E19" s="19" t="s">
        <v>102</v>
      </c>
      <c r="F19" s="19" t="s">
        <v>102</v>
      </c>
      <c r="G19" s="19">
        <v>0</v>
      </c>
      <c r="H19" s="19">
        <v>0</v>
      </c>
      <c r="I19" s="19">
        <v>0</v>
      </c>
      <c r="J19" s="19">
        <v>582906</v>
      </c>
      <c r="K19" s="19">
        <v>0</v>
      </c>
      <c r="L19" s="19">
        <v>0</v>
      </c>
      <c r="M19" s="19">
        <v>0</v>
      </c>
      <c r="N19" s="19">
        <f t="shared" si="0"/>
        <v>1158173</v>
      </c>
      <c r="P19" s="17" t="s">
        <v>86</v>
      </c>
      <c r="Q19" s="19">
        <v>305235</v>
      </c>
      <c r="R19" s="24">
        <v>28532</v>
      </c>
      <c r="S19" s="19">
        <v>171152</v>
      </c>
      <c r="T19" s="19">
        <v>41258</v>
      </c>
      <c r="U19" s="19">
        <v>139988</v>
      </c>
      <c r="V19" s="19">
        <v>234416</v>
      </c>
      <c r="W19" s="19">
        <v>195122</v>
      </c>
      <c r="X19" s="19">
        <v>238208</v>
      </c>
      <c r="Y19" s="19">
        <v>41299</v>
      </c>
      <c r="Z19" s="19">
        <v>127477</v>
      </c>
      <c r="AA19" s="19">
        <v>101529</v>
      </c>
      <c r="AB19" s="19">
        <v>42823</v>
      </c>
      <c r="AC19" s="19">
        <f t="shared" si="1"/>
        <v>1667039</v>
      </c>
      <c r="AD19" s="19"/>
      <c r="AE19" s="17" t="s">
        <v>0</v>
      </c>
      <c r="AG19" s="16" t="s">
        <v>100</v>
      </c>
      <c r="AR19" s="4" t="s">
        <v>102</v>
      </c>
    </row>
    <row r="20" spans="1:44" ht="14.25" customHeight="1">
      <c r="A20" s="25" t="s">
        <v>87</v>
      </c>
      <c r="B20" s="19">
        <v>508678</v>
      </c>
      <c r="C20" s="24" t="s">
        <v>102</v>
      </c>
      <c r="D20" s="19" t="s">
        <v>102</v>
      </c>
      <c r="E20" s="19" t="s">
        <v>102</v>
      </c>
      <c r="F20" s="19" t="s">
        <v>102</v>
      </c>
      <c r="G20" s="19">
        <v>0</v>
      </c>
      <c r="H20" s="19">
        <v>94053</v>
      </c>
      <c r="I20" s="19">
        <v>0</v>
      </c>
      <c r="J20" s="19">
        <v>0</v>
      </c>
      <c r="K20" s="19">
        <v>98426</v>
      </c>
      <c r="L20" s="19">
        <v>0</v>
      </c>
      <c r="M20" s="19">
        <v>0</v>
      </c>
      <c r="N20" s="19">
        <f t="shared" si="0"/>
        <v>701157</v>
      </c>
      <c r="P20" s="17" t="s">
        <v>88</v>
      </c>
      <c r="Q20" s="19">
        <v>3742</v>
      </c>
      <c r="R20" s="24">
        <v>5609</v>
      </c>
      <c r="S20" s="19">
        <v>17161</v>
      </c>
      <c r="T20" s="19">
        <v>15691</v>
      </c>
      <c r="U20" s="19">
        <v>2826</v>
      </c>
      <c r="V20" s="19">
        <v>10297</v>
      </c>
      <c r="W20" s="19">
        <v>7179</v>
      </c>
      <c r="X20" s="19">
        <v>12169</v>
      </c>
      <c r="Y20" s="19">
        <v>8040</v>
      </c>
      <c r="Z20" s="19">
        <v>5805</v>
      </c>
      <c r="AA20" s="19">
        <v>3793</v>
      </c>
      <c r="AB20" s="19">
        <v>4740</v>
      </c>
      <c r="AC20" s="19">
        <f t="shared" si="1"/>
        <v>97052</v>
      </c>
      <c r="AD20" s="19"/>
      <c r="AE20" s="17" t="s">
        <v>0</v>
      </c>
      <c r="AF20" s="16">
        <f aca="true" t="shared" si="4" ref="AF20:AR20">SUM(AF2:AF16)</f>
        <v>2161917</v>
      </c>
      <c r="AG20" s="16">
        <f t="shared" si="4"/>
        <v>2348268</v>
      </c>
      <c r="AH20" s="16">
        <f t="shared" si="4"/>
        <v>3340277</v>
      </c>
      <c r="AI20" s="16">
        <f t="shared" si="4"/>
        <v>3025473</v>
      </c>
      <c r="AJ20" s="16">
        <f t="shared" si="4"/>
        <v>2921224</v>
      </c>
      <c r="AK20" s="16">
        <f t="shared" si="4"/>
        <v>2888326</v>
      </c>
      <c r="AL20" s="16">
        <f t="shared" si="4"/>
        <v>3774678</v>
      </c>
      <c r="AM20" s="16">
        <f t="shared" si="4"/>
        <v>3085094</v>
      </c>
      <c r="AN20" s="16">
        <f t="shared" si="4"/>
        <v>2660360</v>
      </c>
      <c r="AO20" s="16">
        <f t="shared" si="4"/>
        <v>3238055</v>
      </c>
      <c r="AP20" s="16">
        <f t="shared" si="4"/>
        <v>4009209</v>
      </c>
      <c r="AQ20" s="16">
        <f t="shared" si="4"/>
        <v>2327534</v>
      </c>
      <c r="AR20" s="16">
        <f t="shared" si="4"/>
        <v>35780415</v>
      </c>
    </row>
    <row r="21" spans="1:44" ht="14.25" customHeight="1">
      <c r="A21" s="17" t="s">
        <v>0</v>
      </c>
      <c r="N21" s="19" t="s">
        <v>100</v>
      </c>
      <c r="P21" s="17" t="s">
        <v>89</v>
      </c>
      <c r="Q21" s="19">
        <v>33435</v>
      </c>
      <c r="R21" s="24">
        <v>20686</v>
      </c>
      <c r="S21" s="19">
        <v>38713</v>
      </c>
      <c r="T21" s="19">
        <v>22346</v>
      </c>
      <c r="U21" s="19">
        <v>33082</v>
      </c>
      <c r="V21" s="19">
        <v>25110</v>
      </c>
      <c r="W21" s="19">
        <v>26906</v>
      </c>
      <c r="X21" s="19">
        <v>34064</v>
      </c>
      <c r="Y21" s="19">
        <v>32567</v>
      </c>
      <c r="Z21" s="19">
        <v>33855</v>
      </c>
      <c r="AA21" s="19">
        <v>38676</v>
      </c>
      <c r="AB21" s="19">
        <v>36298</v>
      </c>
      <c r="AC21" s="19">
        <f t="shared" si="1"/>
        <v>375738</v>
      </c>
      <c r="AD21" s="19"/>
      <c r="AE21" s="17" t="s">
        <v>0</v>
      </c>
      <c r="AR21" s="4">
        <f>SUM(AG21:AQ21)</f>
        <v>0</v>
      </c>
    </row>
    <row r="22" spans="1:44" ht="14.25" customHeight="1">
      <c r="A22" s="17" t="s">
        <v>0</v>
      </c>
      <c r="B22" s="19">
        <f aca="true" t="shared" si="5" ref="B22:N22">SUM(B2:B20)</f>
        <v>365308266</v>
      </c>
      <c r="C22" s="19">
        <f t="shared" si="5"/>
        <v>380110843</v>
      </c>
      <c r="D22" s="19">
        <f t="shared" si="5"/>
        <v>470078564</v>
      </c>
      <c r="E22" s="19">
        <f t="shared" si="5"/>
        <v>404154181</v>
      </c>
      <c r="F22" s="19">
        <f t="shared" si="5"/>
        <v>332460470</v>
      </c>
      <c r="G22" s="19">
        <f t="shared" si="5"/>
        <v>364854438</v>
      </c>
      <c r="H22" s="19">
        <f t="shared" si="5"/>
        <v>368091612</v>
      </c>
      <c r="I22" s="19">
        <f t="shared" si="5"/>
        <v>448996590</v>
      </c>
      <c r="J22" s="19">
        <f t="shared" si="5"/>
        <v>403068701</v>
      </c>
      <c r="K22" s="19">
        <f t="shared" si="5"/>
        <v>462196102</v>
      </c>
      <c r="L22" s="19">
        <f t="shared" si="5"/>
        <v>472522918</v>
      </c>
      <c r="M22" s="19">
        <f t="shared" si="5"/>
        <v>557076162</v>
      </c>
      <c r="N22" s="19">
        <f t="shared" si="5"/>
        <v>5028918847</v>
      </c>
      <c r="P22" s="17" t="s">
        <v>90</v>
      </c>
      <c r="Q22" s="19">
        <v>128949</v>
      </c>
      <c r="R22" s="24">
        <v>152662</v>
      </c>
      <c r="S22" s="19">
        <v>185180</v>
      </c>
      <c r="T22" s="19">
        <v>85104</v>
      </c>
      <c r="U22" s="19">
        <v>129732</v>
      </c>
      <c r="V22" s="19">
        <v>110508</v>
      </c>
      <c r="W22" s="19">
        <v>146091</v>
      </c>
      <c r="X22" s="19">
        <v>75283</v>
      </c>
      <c r="Y22" s="19">
        <v>126571</v>
      </c>
      <c r="Z22" s="19">
        <v>150428</v>
      </c>
      <c r="AA22" s="19">
        <v>115768</v>
      </c>
      <c r="AB22" s="19">
        <v>77554</v>
      </c>
      <c r="AC22" s="19">
        <f t="shared" si="1"/>
        <v>1483830</v>
      </c>
      <c r="AD22" s="19"/>
      <c r="AE22" s="17" t="s">
        <v>0</v>
      </c>
      <c r="AF22" s="16">
        <f aca="true" t="shared" si="6" ref="AF22:AR22">SUM(B22+Q32+AF20)</f>
        <v>453287807</v>
      </c>
      <c r="AG22" s="16">
        <f t="shared" si="6"/>
        <v>475315257</v>
      </c>
      <c r="AH22" s="16">
        <f t="shared" si="6"/>
        <v>576369657</v>
      </c>
      <c r="AI22" s="16">
        <f t="shared" si="6"/>
        <v>503112262</v>
      </c>
      <c r="AJ22" s="16">
        <f t="shared" si="6"/>
        <v>442629712</v>
      </c>
      <c r="AK22" s="16">
        <f t="shared" si="6"/>
        <v>460127520</v>
      </c>
      <c r="AL22" s="16">
        <f t="shared" si="6"/>
        <v>474011086</v>
      </c>
      <c r="AM22" s="16">
        <f t="shared" si="6"/>
        <v>567076222</v>
      </c>
      <c r="AN22" s="16">
        <f t="shared" si="6"/>
        <v>491468846</v>
      </c>
      <c r="AO22" s="16">
        <f t="shared" si="6"/>
        <v>585104401</v>
      </c>
      <c r="AP22" s="16">
        <f t="shared" si="6"/>
        <v>595390160</v>
      </c>
      <c r="AQ22" s="16">
        <f t="shared" si="6"/>
        <v>678823636</v>
      </c>
      <c r="AR22" s="16">
        <f t="shared" si="6"/>
        <v>6302716566</v>
      </c>
    </row>
    <row r="23" spans="1:44" ht="14.25" customHeight="1">
      <c r="A23" s="17" t="s">
        <v>0</v>
      </c>
      <c r="P23" s="17" t="s">
        <v>91</v>
      </c>
      <c r="Q23" s="19">
        <v>0</v>
      </c>
      <c r="R23" s="24" t="s">
        <v>102</v>
      </c>
      <c r="S23" s="19" t="s">
        <v>102</v>
      </c>
      <c r="T23" s="19" t="s">
        <v>102</v>
      </c>
      <c r="U23" s="19" t="s">
        <v>102</v>
      </c>
      <c r="V23" s="19">
        <v>0</v>
      </c>
      <c r="W23" s="19">
        <v>0</v>
      </c>
      <c r="X23" s="19">
        <v>0</v>
      </c>
      <c r="Y23" s="19">
        <v>0</v>
      </c>
      <c r="Z23" s="19">
        <v>0</v>
      </c>
      <c r="AA23" s="19">
        <v>0</v>
      </c>
      <c r="AB23" s="19">
        <v>0</v>
      </c>
      <c r="AC23" s="19">
        <f t="shared" si="1"/>
        <v>0</v>
      </c>
      <c r="AD23" s="19"/>
      <c r="AE23" s="17" t="s">
        <v>0</v>
      </c>
      <c r="AF23" s="22">
        <v>103.76</v>
      </c>
      <c r="AG23" s="22">
        <v>107.05</v>
      </c>
      <c r="AH23" s="22">
        <v>108.3</v>
      </c>
      <c r="AI23" s="22">
        <v>106.02</v>
      </c>
      <c r="AJ23" s="22">
        <v>107.38</v>
      </c>
      <c r="AK23" s="22">
        <v>107.19</v>
      </c>
      <c r="AL23" s="22"/>
      <c r="AM23" s="22">
        <v>108.7</v>
      </c>
      <c r="AN23" s="22">
        <v>122.09</v>
      </c>
      <c r="AO23" s="22">
        <v>123.09</v>
      </c>
      <c r="AP23" s="22">
        <v>108.14</v>
      </c>
      <c r="AQ23" s="22">
        <v>125.09</v>
      </c>
      <c r="AR23" s="22">
        <v>126.09</v>
      </c>
    </row>
    <row r="24" spans="1:44" ht="14.25" customHeight="1">
      <c r="A24" s="17" t="s">
        <v>0</v>
      </c>
      <c r="P24" s="17" t="s">
        <v>92</v>
      </c>
      <c r="Q24" s="19">
        <v>310341</v>
      </c>
      <c r="R24" s="24">
        <v>390628</v>
      </c>
      <c r="S24" s="19">
        <v>444880</v>
      </c>
      <c r="T24" s="19">
        <v>333308</v>
      </c>
      <c r="U24" s="19">
        <v>349481</v>
      </c>
      <c r="V24" s="19">
        <v>488227</v>
      </c>
      <c r="W24" s="19">
        <v>338192</v>
      </c>
      <c r="X24" s="19">
        <v>429950</v>
      </c>
      <c r="Y24" s="19">
        <v>314361</v>
      </c>
      <c r="Z24" s="19">
        <v>405714</v>
      </c>
      <c r="AA24" s="19">
        <v>382437</v>
      </c>
      <c r="AB24" s="19">
        <v>400846</v>
      </c>
      <c r="AC24" s="19">
        <f t="shared" si="1"/>
        <v>4588365</v>
      </c>
      <c r="AD24" s="19"/>
      <c r="AE24" s="17" t="s">
        <v>0</v>
      </c>
      <c r="AF24" s="16">
        <f aca="true" t="shared" si="7" ref="AF24:AM24">AF22/AF23*1000</f>
        <v>4368618031.996916</v>
      </c>
      <c r="AG24" s="16">
        <f t="shared" si="7"/>
        <v>4440123839.327417</v>
      </c>
      <c r="AH24" s="16">
        <f t="shared" si="7"/>
        <v>5321972825.484765</v>
      </c>
      <c r="AI24" s="16">
        <f t="shared" si="7"/>
        <v>4745446727.032636</v>
      </c>
      <c r="AJ24" s="16">
        <f t="shared" si="7"/>
        <v>4122087092.5684485</v>
      </c>
      <c r="AK24" s="16">
        <f t="shared" si="7"/>
        <v>4292634760.7052894</v>
      </c>
      <c r="AL24" s="4" t="s">
        <v>100</v>
      </c>
      <c r="AM24" s="16">
        <f t="shared" si="7"/>
        <v>5216892566.697332</v>
      </c>
      <c r="AN24" s="4" t="s">
        <v>100</v>
      </c>
      <c r="AO24" s="4" t="s">
        <v>100</v>
      </c>
      <c r="AP24" s="4" t="s">
        <v>100</v>
      </c>
      <c r="AQ24" s="4" t="s">
        <v>102</v>
      </c>
      <c r="AR24" s="4">
        <f>SUM(AG24:AQ24)</f>
        <v>28139157811.815887</v>
      </c>
    </row>
    <row r="25" spans="1:44" ht="14.25" customHeight="1">
      <c r="A25" s="17" t="s">
        <v>0</v>
      </c>
      <c r="P25" s="17" t="s">
        <v>93</v>
      </c>
      <c r="Q25" s="19">
        <v>38336</v>
      </c>
      <c r="R25" s="24">
        <v>26707</v>
      </c>
      <c r="S25" s="19">
        <v>52611</v>
      </c>
      <c r="T25" s="19">
        <v>56553</v>
      </c>
      <c r="U25" s="19">
        <v>69523</v>
      </c>
      <c r="V25" s="19">
        <v>59686</v>
      </c>
      <c r="W25" s="19">
        <v>40219</v>
      </c>
      <c r="X25" s="19">
        <v>52844</v>
      </c>
      <c r="Y25" s="19">
        <v>46905</v>
      </c>
      <c r="Z25" s="19">
        <v>50721</v>
      </c>
      <c r="AA25" s="19">
        <v>65315</v>
      </c>
      <c r="AB25" s="19">
        <v>57627</v>
      </c>
      <c r="AC25" s="19">
        <f t="shared" si="1"/>
        <v>617047</v>
      </c>
      <c r="AD25" s="19"/>
      <c r="AE25" s="17" t="s">
        <v>0</v>
      </c>
      <c r="AR25" s="4">
        <f>SUM(AG25:AQ25)</f>
        <v>0</v>
      </c>
    </row>
    <row r="26" spans="1:44" ht="14.25" customHeight="1">
      <c r="A26" s="17" t="s">
        <v>0</v>
      </c>
      <c r="P26" s="17" t="s">
        <v>94</v>
      </c>
      <c r="Q26" s="19">
        <v>233754</v>
      </c>
      <c r="R26" s="24">
        <v>16147</v>
      </c>
      <c r="S26" s="19">
        <v>28931</v>
      </c>
      <c r="T26" s="19">
        <v>114218</v>
      </c>
      <c r="U26" s="19" t="s">
        <v>102</v>
      </c>
      <c r="V26" s="19">
        <v>0</v>
      </c>
      <c r="W26" s="19">
        <v>0</v>
      </c>
      <c r="X26" s="19">
        <v>0</v>
      </c>
      <c r="Y26" s="19">
        <v>0</v>
      </c>
      <c r="Z26" s="19">
        <v>0</v>
      </c>
      <c r="AA26" s="19">
        <v>0</v>
      </c>
      <c r="AB26" s="19">
        <v>20112</v>
      </c>
      <c r="AC26" s="19">
        <f t="shared" si="1"/>
        <v>413162</v>
      </c>
      <c r="AD26" s="19"/>
      <c r="AE26" s="15" t="s">
        <v>0</v>
      </c>
      <c r="AJ26" s="22"/>
      <c r="AM26">
        <v>115.95</v>
      </c>
      <c r="AN26">
        <v>106.71</v>
      </c>
      <c r="AO26">
        <v>106.34</v>
      </c>
      <c r="AP26">
        <v>108.14</v>
      </c>
      <c r="AR26" s="4">
        <f>SUM(AG26:AQ26)</f>
        <v>437.14</v>
      </c>
    </row>
    <row r="27" spans="1:44" ht="14.25" customHeight="1">
      <c r="A27" s="17" t="s">
        <v>0</v>
      </c>
      <c r="P27" s="17" t="s">
        <v>95</v>
      </c>
      <c r="Q27" s="19">
        <v>23061322</v>
      </c>
      <c r="R27" s="24">
        <v>30411492</v>
      </c>
      <c r="S27" s="19">
        <v>31961231</v>
      </c>
      <c r="T27" s="19">
        <v>33228412</v>
      </c>
      <c r="U27" s="19">
        <v>36730473</v>
      </c>
      <c r="V27" s="19">
        <v>24913037</v>
      </c>
      <c r="W27" s="19">
        <v>29581990</v>
      </c>
      <c r="X27" s="19">
        <v>29714848</v>
      </c>
      <c r="Y27" s="19">
        <v>25235191</v>
      </c>
      <c r="Z27" s="19">
        <v>30771593</v>
      </c>
      <c r="AA27" s="19">
        <v>31372201</v>
      </c>
      <c r="AB27" s="19">
        <v>37832485</v>
      </c>
      <c r="AC27" s="19">
        <f t="shared" si="1"/>
        <v>364814275</v>
      </c>
      <c r="AD27" s="19"/>
      <c r="AE27" s="15" t="s">
        <v>0</v>
      </c>
      <c r="AI27" s="4"/>
      <c r="AJ27" s="4"/>
      <c r="AK27" s="4"/>
      <c r="AL27" s="4" t="e">
        <f aca="true" t="shared" si="8" ref="AL27:AR27">AL18/AL26*1000</f>
        <v>#DIV/0!</v>
      </c>
      <c r="AM27" s="4">
        <f t="shared" si="8"/>
        <v>4890696179.387668</v>
      </c>
      <c r="AN27" s="4">
        <f t="shared" si="8"/>
        <v>4605649386.186861</v>
      </c>
      <c r="AO27" s="4">
        <f t="shared" si="8"/>
        <v>5502204259.921008</v>
      </c>
      <c r="AP27" s="4">
        <f t="shared" si="8"/>
        <v>5505734788.237471</v>
      </c>
      <c r="AQ27" s="4"/>
      <c r="AR27" s="4">
        <f t="shared" si="8"/>
        <v>14418073308.322277</v>
      </c>
    </row>
    <row r="28" spans="1:31" ht="14.25" customHeight="1">
      <c r="A28" s="17" t="s">
        <v>0</v>
      </c>
      <c r="P28" s="17" t="s">
        <v>96</v>
      </c>
      <c r="Q28" s="19">
        <v>153031</v>
      </c>
      <c r="R28" s="24">
        <v>79178</v>
      </c>
      <c r="S28" s="19">
        <v>258261</v>
      </c>
      <c r="T28" s="19">
        <v>581462</v>
      </c>
      <c r="U28" s="19">
        <v>898499</v>
      </c>
      <c r="V28" s="19">
        <v>0</v>
      </c>
      <c r="W28" s="19">
        <v>45074</v>
      </c>
      <c r="X28" s="19">
        <v>316684</v>
      </c>
      <c r="Y28" s="19">
        <v>317042</v>
      </c>
      <c r="Z28" s="19">
        <v>290083</v>
      </c>
      <c r="AA28" s="19">
        <v>166836</v>
      </c>
      <c r="AB28" s="19">
        <v>216669</v>
      </c>
      <c r="AC28" s="19">
        <f t="shared" si="1"/>
        <v>3322819</v>
      </c>
      <c r="AD28" s="19"/>
      <c r="AE28" s="15" t="s">
        <v>0</v>
      </c>
    </row>
    <row r="29" spans="1:31" ht="14.25" customHeight="1">
      <c r="A29" s="17" t="s">
        <v>0</v>
      </c>
      <c r="P29" s="17" t="s">
        <v>97</v>
      </c>
      <c r="Q29" s="19">
        <v>9876149</v>
      </c>
      <c r="R29" s="24">
        <v>10055613</v>
      </c>
      <c r="S29" s="19">
        <v>16271054</v>
      </c>
      <c r="T29" s="19">
        <v>12721071</v>
      </c>
      <c r="U29" s="19">
        <v>11040158</v>
      </c>
      <c r="V29" s="19">
        <v>9780399</v>
      </c>
      <c r="W29" s="19">
        <v>13917341</v>
      </c>
      <c r="X29" s="19">
        <v>14492929</v>
      </c>
      <c r="Y29" s="19">
        <v>11700578</v>
      </c>
      <c r="Z29" s="19">
        <v>15709102</v>
      </c>
      <c r="AA29" s="19">
        <v>15833617</v>
      </c>
      <c r="AB29" s="19">
        <v>19109066</v>
      </c>
      <c r="AC29" s="19">
        <f t="shared" si="1"/>
        <v>160507077</v>
      </c>
      <c r="AD29" s="19"/>
      <c r="AE29" s="15" t="s">
        <v>0</v>
      </c>
    </row>
    <row r="30" spans="1:31" ht="14.25" customHeight="1">
      <c r="A30" s="17" t="s">
        <v>0</v>
      </c>
      <c r="P30" s="17" t="s">
        <v>98</v>
      </c>
      <c r="Q30" s="19">
        <v>10973</v>
      </c>
      <c r="R30" s="24">
        <v>2025</v>
      </c>
      <c r="S30" s="19">
        <v>7900</v>
      </c>
      <c r="T30" s="19">
        <v>4133</v>
      </c>
      <c r="U30" s="19">
        <v>8774</v>
      </c>
      <c r="V30" s="19">
        <v>4241</v>
      </c>
      <c r="W30" s="19">
        <v>4878</v>
      </c>
      <c r="X30" s="19">
        <v>2464</v>
      </c>
      <c r="Y30" s="19">
        <v>0</v>
      </c>
      <c r="Z30" s="19">
        <v>1879</v>
      </c>
      <c r="AA30" s="19">
        <v>7755</v>
      </c>
      <c r="AB30" s="19">
        <v>2022</v>
      </c>
      <c r="AC30" s="19">
        <f t="shared" si="1"/>
        <v>57044</v>
      </c>
      <c r="AD30" s="19"/>
      <c r="AE30" s="18" t="s">
        <v>99</v>
      </c>
    </row>
    <row r="31" spans="1:30" ht="14.25" customHeight="1">
      <c r="A31" s="17" t="s">
        <v>0</v>
      </c>
      <c r="Q31" s="19"/>
      <c r="R31" s="19"/>
      <c r="S31" s="19"/>
      <c r="T31" s="19"/>
      <c r="U31" s="19"/>
      <c r="V31" s="19"/>
      <c r="W31" s="19"/>
      <c r="X31" s="19"/>
      <c r="Y31" s="19"/>
      <c r="Z31" s="19"/>
      <c r="AA31" s="19"/>
      <c r="AB31" s="19"/>
      <c r="AC31" s="19" t="s">
        <v>100</v>
      </c>
      <c r="AD31" s="19"/>
    </row>
    <row r="32" spans="1:29" ht="14.25" customHeight="1">
      <c r="A32" s="17" t="s">
        <v>0</v>
      </c>
      <c r="Q32" s="20">
        <f aca="true" t="shared" si="9" ref="Q32:Y32">SUM(Q2:Q30)</f>
        <v>85817624</v>
      </c>
      <c r="R32" s="20">
        <f>SUM(R2:R30)</f>
        <v>92856146</v>
      </c>
      <c r="S32" s="20">
        <f t="shared" si="9"/>
        <v>102950816</v>
      </c>
      <c r="T32" s="20">
        <f t="shared" si="9"/>
        <v>95932608</v>
      </c>
      <c r="U32" s="20">
        <f t="shared" si="9"/>
        <v>107248018</v>
      </c>
      <c r="V32" s="20">
        <f t="shared" si="9"/>
        <v>92384756</v>
      </c>
      <c r="W32" s="20">
        <f t="shared" si="9"/>
        <v>102144796</v>
      </c>
      <c r="X32" s="20">
        <f t="shared" si="9"/>
        <v>114994538</v>
      </c>
      <c r="Y32" s="20">
        <f t="shared" si="9"/>
        <v>85739785</v>
      </c>
      <c r="Z32" s="20">
        <f>SUM(Z2:Z30)</f>
        <v>119670244</v>
      </c>
      <c r="AA32" s="20">
        <f>SUM(AA2:AA30)</f>
        <v>118858033</v>
      </c>
      <c r="AB32" s="20">
        <f>SUM(AB2:AB30)</f>
        <v>119419940</v>
      </c>
      <c r="AC32" s="19">
        <f t="shared" si="1"/>
        <v>1238017304</v>
      </c>
    </row>
    <row r="33" ht="14.25" customHeight="1">
      <c r="A33" s="17" t="s">
        <v>0</v>
      </c>
    </row>
    <row r="34" ht="14.25" customHeight="1">
      <c r="A34" s="17" t="s">
        <v>0</v>
      </c>
    </row>
    <row r="35" ht="14.25" customHeight="1">
      <c r="A35" s="17" t="s">
        <v>0</v>
      </c>
    </row>
    <row r="36" ht="14.25" customHeight="1">
      <c r="A36" s="17" t="s">
        <v>0</v>
      </c>
    </row>
    <row r="37" ht="14.25" customHeight="1">
      <c r="A37" s="17" t="s">
        <v>0</v>
      </c>
    </row>
    <row r="38" ht="14.25" customHeight="1">
      <c r="A38" s="17" t="s">
        <v>0</v>
      </c>
    </row>
    <row r="39" ht="14.25" customHeight="1">
      <c r="A39" s="17" t="s">
        <v>0</v>
      </c>
    </row>
    <row r="40" ht="14.25" customHeight="1">
      <c r="A40" s="17" t="s">
        <v>0</v>
      </c>
    </row>
    <row r="41" ht="14.25" customHeight="1">
      <c r="A41" s="17" t="s">
        <v>0</v>
      </c>
    </row>
    <row r="42" ht="14.25" customHeight="1">
      <c r="A42" s="17" t="s">
        <v>0</v>
      </c>
    </row>
    <row r="43" ht="14.25" customHeight="1">
      <c r="A43" s="17" t="s">
        <v>0</v>
      </c>
    </row>
    <row r="44" ht="14.25" customHeight="1">
      <c r="A44" s="17" t="s">
        <v>0</v>
      </c>
    </row>
    <row r="45" ht="14.25" customHeight="1">
      <c r="A45" s="17" t="s">
        <v>0</v>
      </c>
    </row>
    <row r="46" ht="14.25" customHeight="1">
      <c r="A46" s="17" t="s">
        <v>0</v>
      </c>
    </row>
    <row r="47" ht="14.25" customHeight="1">
      <c r="A47" s="17" t="s">
        <v>0</v>
      </c>
    </row>
    <row r="48" ht="14.25" customHeight="1">
      <c r="A48" s="17" t="s">
        <v>0</v>
      </c>
    </row>
    <row r="49" ht="14.25" customHeight="1">
      <c r="A49" s="17" t="s">
        <v>0</v>
      </c>
    </row>
    <row r="50" ht="14.25" customHeight="1">
      <c r="A50" s="17" t="s">
        <v>0</v>
      </c>
    </row>
    <row r="51" ht="14.25" customHeight="1">
      <c r="A51" s="17" t="s">
        <v>0</v>
      </c>
    </row>
    <row r="52" ht="14.25" customHeight="1">
      <c r="A52" s="17" t="s">
        <v>0</v>
      </c>
    </row>
    <row r="53" ht="14.25" customHeight="1">
      <c r="A53" s="17" t="s">
        <v>0</v>
      </c>
    </row>
    <row r="54" ht="14.25" customHeight="1">
      <c r="A54" s="17" t="s">
        <v>0</v>
      </c>
    </row>
    <row r="55" ht="14.25" customHeight="1">
      <c r="A55" s="17" t="s">
        <v>0</v>
      </c>
    </row>
    <row r="56" ht="14.25" customHeight="1">
      <c r="A56" s="17" t="s">
        <v>0</v>
      </c>
    </row>
    <row r="57" ht="14.25" customHeight="1">
      <c r="A57" s="17" t="s">
        <v>0</v>
      </c>
    </row>
    <row r="58" ht="14.25" customHeight="1">
      <c r="A58" s="17" t="s">
        <v>0</v>
      </c>
    </row>
    <row r="59" ht="14.25" customHeight="1">
      <c r="A59" s="17" t="s">
        <v>0</v>
      </c>
    </row>
    <row r="60" ht="14.25" customHeight="1">
      <c r="A60" s="17" t="s">
        <v>0</v>
      </c>
    </row>
    <row r="61" ht="14.25" customHeight="1">
      <c r="A61" s="17" t="s">
        <v>0</v>
      </c>
    </row>
    <row r="62" ht="14.25" customHeight="1">
      <c r="A62" s="17" t="s">
        <v>0</v>
      </c>
    </row>
    <row r="63" ht="14.25" customHeight="1">
      <c r="A63" s="17" t="s">
        <v>0</v>
      </c>
    </row>
    <row r="64" ht="14.25" customHeight="1">
      <c r="A64" s="17" t="s">
        <v>0</v>
      </c>
    </row>
    <row r="65" ht="14.25" customHeight="1">
      <c r="A65" s="17" t="s">
        <v>0</v>
      </c>
    </row>
    <row r="66" ht="14.25" customHeight="1">
      <c r="A66" s="17" t="s">
        <v>0</v>
      </c>
    </row>
    <row r="67" ht="14.25" customHeight="1">
      <c r="A67" s="17" t="s">
        <v>0</v>
      </c>
    </row>
    <row r="68" ht="14.25" customHeight="1">
      <c r="A68" s="17" t="s">
        <v>0</v>
      </c>
    </row>
    <row r="69" ht="14.25" customHeight="1">
      <c r="A69" s="17" t="s">
        <v>0</v>
      </c>
    </row>
    <row r="70" ht="14.25" customHeight="1">
      <c r="A70" s="17" t="s">
        <v>0</v>
      </c>
    </row>
  </sheetData>
  <sheetProtection/>
  <printOptions/>
  <pageMargins left="0.75" right="0.75" top="1" bottom="1" header="0.512" footer="0.512"/>
  <pageSetup horizontalDpi="600" verticalDpi="600" orientation="landscape" paperSize="9" scale="7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 油 連 盟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 査 部</dc:creator>
  <cp:keywords/>
  <dc:description/>
  <cp:lastModifiedBy>【石油連盟】佐々木 賢子</cp:lastModifiedBy>
  <cp:lastPrinted>2024-04-05T05:53:11Z</cp:lastPrinted>
  <dcterms:created xsi:type="dcterms:W3CDTF">1997-03-26T08:07:30Z</dcterms:created>
  <dcterms:modified xsi:type="dcterms:W3CDTF">2024-04-05T05:53:44Z</dcterms:modified>
  <cp:category/>
  <cp:version/>
  <cp:contentType/>
  <cp:contentStatus/>
</cp:coreProperties>
</file>